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640" activeTab="0"/>
  </bookViews>
  <sheets>
    <sheet name="Survey Fee - Loaded Hourly Rate" sheetId="1" r:id="rId1"/>
  </sheets>
  <definedNames>
    <definedName name="_xlfn.BAHTTEXT" hidden="1">#NAME?</definedName>
    <definedName name="_xlnm.Print_Area" localSheetId="0">'Survey Fee - Loaded Hourly Rate'!$A$1:$O$173</definedName>
  </definedNames>
  <calcPr fullCalcOnLoad="1"/>
</workbook>
</file>

<file path=xl/sharedStrings.xml><?xml version="1.0" encoding="utf-8"?>
<sst xmlns="http://schemas.openxmlformats.org/spreadsheetml/2006/main" count="237" uniqueCount="189">
  <si>
    <t>Activity</t>
  </si>
  <si>
    <t>CAD</t>
  </si>
  <si>
    <t>Computed Aggregate Rate per labor hour</t>
  </si>
  <si>
    <t>Confirmation of Scope &amp; Fee Proposal</t>
  </si>
  <si>
    <t>Cost</t>
  </si>
  <si>
    <t>DIRECT NON-PAYROLL COSTS</t>
  </si>
  <si>
    <t>DIRECT SALARY COSTS</t>
  </si>
  <si>
    <t>Footnote: If an item is not applicable, leave it blank.</t>
  </si>
  <si>
    <t>HOURS</t>
  </si>
  <si>
    <t>Labor Catagory</t>
  </si>
  <si>
    <t>Labor Description</t>
  </si>
  <si>
    <t>Labor Rate</t>
  </si>
  <si>
    <t>Meetings</t>
  </si>
  <si>
    <t>OKLAHOMA DEPARTMENT OF TRANSPORTATION</t>
  </si>
  <si>
    <t>Page 1 of 3</t>
  </si>
  <si>
    <t>Page 2 of 3</t>
  </si>
  <si>
    <t>Page 3 of 3</t>
  </si>
  <si>
    <t>PROFIT</t>
  </si>
  <si>
    <t>Sub-Task</t>
  </si>
  <si>
    <t>Subtotal - All Direct Costs</t>
  </si>
  <si>
    <t>Subtotal - Direct &amp; Indirect</t>
  </si>
  <si>
    <t>Sub-Total Direct Salary Costs</t>
  </si>
  <si>
    <t>Task</t>
  </si>
  <si>
    <t>Technician</t>
  </si>
  <si>
    <t>SURVEYING CONTRACT COST PROPOSAL</t>
  </si>
  <si>
    <t>Prof. Land</t>
  </si>
  <si>
    <t>Surveyor</t>
  </si>
  <si>
    <t>Land Survey Research</t>
  </si>
  <si>
    <t>GPS Sessions / Field Traverse</t>
  </si>
  <si>
    <t>Contact Property Owners For Right-Of-Entry</t>
  </si>
  <si>
    <t>Recover Alignment Control Shown On Previous Surveys &amp; Plans</t>
  </si>
  <si>
    <t xml:space="preserve">Obtain Preliminary Data </t>
  </si>
  <si>
    <t>Set, Measure &amp; Reference Centerline Control Points</t>
  </si>
  <si>
    <t>Create Bench Marks &amp; Check Levels List</t>
  </si>
  <si>
    <t>Aerial Photogrammetric Method</t>
  </si>
  <si>
    <t>Conventional Survey Method</t>
  </si>
  <si>
    <t>Set Aerial Targets &amp; Obtain 3-D Positioning</t>
  </si>
  <si>
    <t>Obtain Aerial Photography</t>
  </si>
  <si>
    <t>Check &amp; Scan Film</t>
  </si>
  <si>
    <t>Perfom Aero-Triangulation</t>
  </si>
  <si>
    <t>Perform Stero Compilation</t>
  </si>
  <si>
    <t>Set Targets &amp; Obtain 3-D Positioning</t>
  </si>
  <si>
    <t>Perfom 3-D Laser Scanning</t>
  </si>
  <si>
    <t>Process And Edit Data</t>
  </si>
  <si>
    <t>Clerical</t>
  </si>
  <si>
    <t>Field Identification of Topographic/Planimetric Features</t>
  </si>
  <si>
    <t>LiDAR Method</t>
  </si>
  <si>
    <t>Obtain Pavement Profile(s)</t>
  </si>
  <si>
    <t>Field Reconnaissance For Exisiting Monuments &amp; Evidence</t>
  </si>
  <si>
    <t>Data Collection &amp; Processing</t>
  </si>
  <si>
    <t>Computation of Land Corner Position(s)</t>
  </si>
  <si>
    <t>Set &amp; Reference Land Corner(s)</t>
  </si>
  <si>
    <t>Complete &amp; File Public Land Survey Corner Records</t>
  </si>
  <si>
    <t>Utility Company Notification / Coordination</t>
  </si>
  <si>
    <t>Field Data Collection</t>
  </si>
  <si>
    <t>Data Reduction / Processing</t>
  </si>
  <si>
    <t>Obtain Existing R/W &amp; Construction Plans</t>
  </si>
  <si>
    <t>Obtain Existing R/W Deeds &amp; Easements</t>
  </si>
  <si>
    <t>Obtain Property Ownerships / Deeds / Etc.</t>
  </si>
  <si>
    <t>Establish Primary Control Points</t>
  </si>
  <si>
    <t>Data Reduction / Office Adjustment / Etc.</t>
  </si>
  <si>
    <t>Data Reduction &amp; Determination of Final Centerline Alignment</t>
  </si>
  <si>
    <t>Recover NGS Control</t>
  </si>
  <si>
    <t>Establish Secondary Control Points</t>
  </si>
  <si>
    <t>Recover NGS / USGS Control</t>
  </si>
  <si>
    <t>Set Project Bench Marks</t>
  </si>
  <si>
    <t>Complete Level Loop(s) / Data Reduction / Adjustment</t>
  </si>
  <si>
    <t>Data Reduction &amp; Processing</t>
  </si>
  <si>
    <t>Hydrographic Data Collection On Major Rivers / Lakes</t>
  </si>
  <si>
    <t>Obtain Flowline Profile(s)</t>
  </si>
  <si>
    <t>Ravine Sections Through Flood Plain</t>
  </si>
  <si>
    <t>Gather &amp; Document High Water Information</t>
  </si>
  <si>
    <t>Field Check Drainage Divides</t>
  </si>
  <si>
    <t>Produce Raster Drainage Map</t>
  </si>
  <si>
    <t>Complete CAD File(s) / Survey Data Sheets</t>
  </si>
  <si>
    <t>Pre-Negotiation Meeting</t>
  </si>
  <si>
    <t>Contract Negotiation Meeting</t>
  </si>
  <si>
    <t>Kick-Off / Stakeholder's Meeting</t>
  </si>
  <si>
    <t>PAYROLL ADDITIVE (Vacation, sick Leave, retirement, FICA, etc.) (Input percentage of Direct Salary Costs)</t>
  </si>
  <si>
    <t>Materials &amp; Supplies</t>
  </si>
  <si>
    <t>Reproduction</t>
  </si>
  <si>
    <t>Data Processing</t>
  </si>
  <si>
    <t>Travel Expenses</t>
  </si>
  <si>
    <t>Equipment Rental</t>
  </si>
  <si>
    <t>Filing Fees</t>
  </si>
  <si>
    <t>Other (specify)</t>
  </si>
  <si>
    <t>Subtotal</t>
  </si>
  <si>
    <t>INDIRECT COSTS (Administration, rent, utilities, telephone, etc.)(Input percentage of All Direct Costs)</t>
  </si>
  <si>
    <t xml:space="preserve"> per hour</t>
  </si>
  <si>
    <t xml:space="preserve">  Prepared by:  </t>
  </si>
  <si>
    <t xml:space="preserve">Date:  </t>
  </si>
  <si>
    <t xml:space="preserve">                          SURVEYING CONTRACT COST PROPOSAL</t>
  </si>
  <si>
    <r>
      <t>JOB PIECE NO.</t>
    </r>
    <r>
      <rPr>
        <u val="single"/>
        <sz val="12"/>
        <rFont val="Calibri"/>
        <family val="2"/>
      </rPr>
      <t xml:space="preserve">          </t>
    </r>
  </si>
  <si>
    <t xml:space="preserve">PROJECT NO. </t>
  </si>
  <si>
    <t xml:space="preserve">PROJECT DESCRIPTION  </t>
  </si>
  <si>
    <t>Complete  Historical &amp; Written Report of Survey, ODOT Forms, Etc.</t>
  </si>
  <si>
    <t>TOTAL PROPOSED SURVEY FEE</t>
  </si>
  <si>
    <t xml:space="preserve"> </t>
  </si>
  <si>
    <t>3.1.1.1</t>
  </si>
  <si>
    <t>3.1.1.2</t>
  </si>
  <si>
    <t>3.1.1.3</t>
  </si>
  <si>
    <t>3.1.1.4</t>
  </si>
  <si>
    <t xml:space="preserve">   3.1.1.0  Preliminary Research </t>
  </si>
  <si>
    <t>3.1.1.5</t>
  </si>
  <si>
    <t xml:space="preserve">   3.1.2.0  Primary Horizontal Control Network </t>
  </si>
  <si>
    <t>3.1.2.1</t>
  </si>
  <si>
    <t>3.1.2.2</t>
  </si>
  <si>
    <t>3.1.2.3</t>
  </si>
  <si>
    <t>3.1.2.4</t>
  </si>
  <si>
    <t xml:space="preserve">   3.1.3.0  Hub and Adjust Centerline of Survey</t>
  </si>
  <si>
    <t>3.1.3.1</t>
  </si>
  <si>
    <t>3.1.3.2</t>
  </si>
  <si>
    <t>3.1.3.3</t>
  </si>
  <si>
    <t>3.1.3.4</t>
  </si>
  <si>
    <t>3.1.3.5</t>
  </si>
  <si>
    <t>3.1 - SURVEY</t>
  </si>
  <si>
    <t xml:space="preserve">   3.1.4.0  Vertical Control </t>
  </si>
  <si>
    <t>3.1.4.1</t>
  </si>
  <si>
    <t>3.1.4.2</t>
  </si>
  <si>
    <t>3.1.4.3</t>
  </si>
  <si>
    <t>3.1.4.4</t>
  </si>
  <si>
    <t xml:space="preserve">   3.1.5.0  Surface Features / Digital Terrain Model (DTM)</t>
  </si>
  <si>
    <t>3.1.5.1</t>
  </si>
  <si>
    <t>3.1.5.2</t>
  </si>
  <si>
    <t>3.1.5.2.1</t>
  </si>
  <si>
    <t>3.1.5.2.2</t>
  </si>
  <si>
    <t>3.1.5.2.3</t>
  </si>
  <si>
    <t>3.1.5.2.4</t>
  </si>
  <si>
    <t>3.1.5.2.5</t>
  </si>
  <si>
    <t>3.1.5.3.1</t>
  </si>
  <si>
    <t>3.1.5.3</t>
  </si>
  <si>
    <t>3.1.5.3.2</t>
  </si>
  <si>
    <t>3.1.5.3.3</t>
  </si>
  <si>
    <t>3.1.5.3.4</t>
  </si>
  <si>
    <t>3.1.5.2.6</t>
  </si>
  <si>
    <t>3.1.6.1</t>
  </si>
  <si>
    <t>3.1.6.1.1</t>
  </si>
  <si>
    <t>3.1.6.1.2</t>
  </si>
  <si>
    <t>3.1.6.2</t>
  </si>
  <si>
    <t>3.1.6.2.1</t>
  </si>
  <si>
    <t>3.1.6.2.2</t>
  </si>
  <si>
    <t>3.1.6.3</t>
  </si>
  <si>
    <t>3.1.6.3.1</t>
  </si>
  <si>
    <t>3.1.6.3.2</t>
  </si>
  <si>
    <t xml:space="preserve">   3.1.7.0  Land Ties</t>
  </si>
  <si>
    <t>3.1.7.1</t>
  </si>
  <si>
    <t>3.1.7.2</t>
  </si>
  <si>
    <t>3.1.7.3</t>
  </si>
  <si>
    <t>3.1.7.4</t>
  </si>
  <si>
    <t>3.1.7.5</t>
  </si>
  <si>
    <t xml:space="preserve">   3.1.8.0  Locate Underground Utilities (Including Underground Storage Tanks)</t>
  </si>
  <si>
    <t>3.1.8.1</t>
  </si>
  <si>
    <t>3.1.8.2</t>
  </si>
  <si>
    <t>3.1.8.3</t>
  </si>
  <si>
    <t>3.1.9.1</t>
  </si>
  <si>
    <t>3.1.9.2</t>
  </si>
  <si>
    <t>3.1.9.3</t>
  </si>
  <si>
    <t>3.1.9.4</t>
  </si>
  <si>
    <t>3.1.9.5</t>
  </si>
  <si>
    <t>3.1.9.6</t>
  </si>
  <si>
    <t xml:space="preserve">  3.1.10.0  Office Work</t>
  </si>
  <si>
    <t>3.1.10.1</t>
  </si>
  <si>
    <t>3.1.10.2</t>
  </si>
  <si>
    <t>3.1.10.3</t>
  </si>
  <si>
    <t xml:space="preserve">  3.1.11.0  Other</t>
  </si>
  <si>
    <t>3.1.11.1</t>
  </si>
  <si>
    <t>3.1.11.2</t>
  </si>
  <si>
    <t>3.1.12</t>
  </si>
  <si>
    <t>3.1.12.1</t>
  </si>
  <si>
    <t>3.1.12.2</t>
  </si>
  <si>
    <t>3.1.12.3</t>
  </si>
  <si>
    <t>3.1.12.4</t>
  </si>
  <si>
    <t>3.1.12.5</t>
  </si>
  <si>
    <t>3.1.12.6</t>
  </si>
  <si>
    <t xml:space="preserve">   3.1.6.0  Topography / Planimetrics</t>
  </si>
  <si>
    <r>
      <t xml:space="preserve">   </t>
    </r>
    <r>
      <rPr>
        <b/>
        <sz val="12"/>
        <rFont val="Calibri"/>
        <family val="2"/>
      </rPr>
      <t>3.1</t>
    </r>
    <r>
      <rPr>
        <sz val="12"/>
        <rFont val="Calibri"/>
        <family val="2"/>
      </rPr>
      <t>.</t>
    </r>
    <r>
      <rPr>
        <b/>
        <sz val="12"/>
        <rFont val="Calibri"/>
        <family val="2"/>
      </rPr>
      <t>9.0  Hydraulics / Drainage Information</t>
    </r>
  </si>
  <si>
    <r>
      <t xml:space="preserve">E.C. NO.  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             </t>
    </r>
    <r>
      <rPr>
        <sz val="12"/>
        <rFont val="Calibri"/>
        <family val="2"/>
      </rPr>
      <t xml:space="preserve">     </t>
    </r>
  </si>
  <si>
    <r>
      <t xml:space="preserve">             SWO          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                                                </t>
    </r>
  </si>
  <si>
    <r>
      <t xml:space="preserve">COUNTY 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                                        </t>
    </r>
  </si>
  <si>
    <r>
      <t xml:space="preserve">             CITY 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</t>
    </r>
  </si>
  <si>
    <r>
      <t>HIGHWAY</t>
    </r>
    <r>
      <rPr>
        <u val="single"/>
        <sz val="12"/>
        <rFont val="Calibri"/>
        <family val="2"/>
      </rPr>
      <t xml:space="preserve">                                                                                                                 </t>
    </r>
  </si>
  <si>
    <t xml:space="preserve">             ORGANIZATION SUBMITTING PROPOSAL  </t>
  </si>
  <si>
    <t>Survey Party</t>
  </si>
  <si>
    <t>Chief</t>
  </si>
  <si>
    <t xml:space="preserve">Survey Crew </t>
  </si>
  <si>
    <t>Member</t>
  </si>
  <si>
    <t>Admin.</t>
  </si>
  <si>
    <t>Preparation of Fee Proposal &amp; Misc. Office Work (attach detail)</t>
  </si>
  <si>
    <t>Contract Administration &amp; Invoicing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</si>
</sst>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"/>
    <numFmt numFmtId="167" formatCode="#,##0.0"/>
    <numFmt numFmtId="168" formatCode="[$-409]dddd\,\ mmmm\ dd\,\ yyyy"/>
    <numFmt numFmtId="169" formatCode="[$-409]mmmm\ d\,\ yyyy;@"/>
  </numFmts>
  <fonts count="29">
    <font>
      <sz val="12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u val="single"/>
      <sz val="12"/>
      <name val="Calibri"/>
      <family val="2"/>
    </font>
    <font>
      <sz val="8"/>
      <name val="Arial"/>
      <family val="0"/>
    </font>
    <font>
      <sz val="12"/>
      <color indexed="44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>
        <color indexed="63"/>
      </right>
      <top style="medium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/>
      <bottom style="medium"/>
    </border>
    <border>
      <left style="medium"/>
      <right>
        <color indexed="63"/>
      </right>
      <top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double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" fontId="4" fillId="0" borderId="0">
      <alignment/>
      <protection/>
    </xf>
    <xf numFmtId="3" fontId="4" fillId="0" borderId="0">
      <alignment/>
      <protection/>
    </xf>
    <xf numFmtId="44" fontId="4" fillId="0" borderId="0">
      <alignment/>
      <protection/>
    </xf>
    <xf numFmtId="42" fontId="4" fillId="0" borderId="0">
      <alignment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23" borderId="7" applyNumberFormat="0" applyFont="0" applyAlignment="0" applyProtection="0"/>
    <xf numFmtId="0" fontId="13" fillId="20" borderId="8" applyNumberFormat="0" applyAlignment="0" applyProtection="0"/>
    <xf numFmtId="9" fontId="4" fillId="0" borderId="0">
      <alignment/>
      <protection/>
    </xf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1" fontId="0" fillId="0" borderId="0" xfId="0" applyNumberFormat="1" applyAlignment="1">
      <alignment horizontal="centerContinuous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justify" vertical="center"/>
    </xf>
    <xf numFmtId="0" fontId="0" fillId="24" borderId="0" xfId="0" applyFill="1" applyAlignment="1">
      <alignment horizontal="right" vertical="center"/>
    </xf>
    <xf numFmtId="2" fontId="0" fillId="24" borderId="0" xfId="0" applyNumberFormat="1" applyFill="1" applyAlignment="1">
      <alignment horizontal="right" vertical="center"/>
    </xf>
    <xf numFmtId="2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5" fontId="0" fillId="24" borderId="0" xfId="0" applyNumberFormat="1" applyFill="1" applyAlignment="1">
      <alignment horizontal="left"/>
    </xf>
    <xf numFmtId="0" fontId="0" fillId="0" borderId="0" xfId="0" applyBorder="1" applyAlignment="1">
      <alignment/>
    </xf>
    <xf numFmtId="0" fontId="22" fillId="24" borderId="0" xfId="0" applyFont="1" applyFill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22" fillId="24" borderId="0" xfId="0" applyFont="1" applyFill="1" applyAlignment="1" applyProtection="1">
      <alignment horizontal="left" vertical="center"/>
      <protection/>
    </xf>
    <xf numFmtId="0" fontId="22" fillId="0" borderId="0" xfId="0" applyFont="1" applyAlignment="1" applyProtection="1">
      <alignment/>
      <protection/>
    </xf>
    <xf numFmtId="1" fontId="0" fillId="24" borderId="14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1" fontId="0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23" fillId="0" borderId="15" xfId="0" applyFont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horizontal="right" vertical="center"/>
      <protection/>
    </xf>
    <xf numFmtId="1" fontId="22" fillId="24" borderId="0" xfId="0" applyNumberFormat="1" applyFont="1" applyFill="1" applyAlignment="1">
      <alignment/>
    </xf>
    <xf numFmtId="1" fontId="22" fillId="0" borderId="0" xfId="0" applyNumberFormat="1" applyFont="1" applyAlignment="1">
      <alignment/>
    </xf>
    <xf numFmtId="0" fontId="25" fillId="24" borderId="0" xfId="0" applyFont="1" applyFill="1" applyAlignment="1" applyProtection="1">
      <alignment horizontal="centerContinuous"/>
      <protection/>
    </xf>
    <xf numFmtId="1" fontId="23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1" fontId="0" fillId="0" borderId="19" xfId="0" applyNumberFormat="1" applyFont="1" applyBorder="1" applyAlignment="1">
      <alignment horizontal="centerContinuous"/>
    </xf>
    <xf numFmtId="1" fontId="0" fillId="0" borderId="20" xfId="0" applyNumberFormat="1" applyFont="1" applyBorder="1" applyAlignment="1">
      <alignment horizontal="centerContinuous"/>
    </xf>
    <xf numFmtId="1" fontId="0" fillId="0" borderId="21" xfId="0" applyNumberFormat="1" applyFont="1" applyBorder="1" applyAlignment="1">
      <alignment horizontal="centerContinuous"/>
    </xf>
    <xf numFmtId="1" fontId="0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24" borderId="0" xfId="0" applyFont="1" applyFill="1" applyAlignment="1" applyProtection="1">
      <alignment horizontal="right" vertical="center"/>
      <protection/>
    </xf>
    <xf numFmtId="1" fontId="0" fillId="24" borderId="22" xfId="0" applyNumberFormat="1" applyFont="1" applyFill="1" applyBorder="1" applyAlignment="1" applyProtection="1">
      <alignment horizontal="centerContinuous" vertical="center"/>
      <protection locked="0"/>
    </xf>
    <xf numFmtId="1" fontId="0" fillId="24" borderId="23" xfId="0" applyNumberFormat="1" applyFont="1" applyFill="1" applyBorder="1" applyAlignment="1" applyProtection="1">
      <alignment horizontal="centerContinuous" vertical="center"/>
      <protection locked="0"/>
    </xf>
    <xf numFmtId="1" fontId="0" fillId="24" borderId="24" xfId="0" applyNumberFormat="1" applyFont="1" applyFill="1" applyBorder="1" applyAlignment="1" applyProtection="1">
      <alignment horizontal="centerContinuous" vertical="center"/>
      <protection locked="0"/>
    </xf>
    <xf numFmtId="1" fontId="0" fillId="24" borderId="25" xfId="0" applyNumberFormat="1" applyFont="1" applyFill="1" applyBorder="1" applyAlignment="1" applyProtection="1">
      <alignment horizontal="centerContinuous" vertical="center"/>
      <protection locked="0"/>
    </xf>
    <xf numFmtId="1" fontId="0" fillId="24" borderId="26" xfId="0" applyNumberFormat="1" applyFont="1" applyFill="1" applyBorder="1" applyAlignment="1" applyProtection="1">
      <alignment horizontal="centerContinuous" vertical="center"/>
      <protection locked="0"/>
    </xf>
    <xf numFmtId="1" fontId="0" fillId="24" borderId="27" xfId="0" applyNumberFormat="1" applyFont="1" applyFill="1" applyBorder="1" applyAlignment="1" applyProtection="1">
      <alignment horizontal="centerContinuous" vertical="center"/>
      <protection locked="0"/>
    </xf>
    <xf numFmtId="0" fontId="0" fillId="24" borderId="0" xfId="0" applyFont="1" applyFill="1" applyAlignment="1" applyProtection="1">
      <alignment horizontal="center"/>
      <protection/>
    </xf>
    <xf numFmtId="0" fontId="24" fillId="24" borderId="0" xfId="0" applyFont="1" applyFill="1" applyAlignment="1">
      <alignment horizontal="centerContinuous"/>
    </xf>
    <xf numFmtId="0" fontId="0" fillId="24" borderId="0" xfId="0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Continuous"/>
    </xf>
    <xf numFmtId="0" fontId="0" fillId="24" borderId="0" xfId="0" applyFont="1" applyFill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0" fontId="0" fillId="24" borderId="0" xfId="0" applyFont="1" applyFill="1" applyAlignment="1">
      <alignment/>
    </xf>
    <xf numFmtId="0" fontId="0" fillId="24" borderId="28" xfId="0" applyFont="1" applyFill="1" applyBorder="1" applyAlignment="1">
      <alignment/>
    </xf>
    <xf numFmtId="2" fontId="0" fillId="0" borderId="0" xfId="0" applyNumberFormat="1" applyFont="1" applyAlignment="1">
      <alignment/>
    </xf>
    <xf numFmtId="1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right" vertical="center"/>
    </xf>
    <xf numFmtId="2" fontId="26" fillId="24" borderId="0" xfId="0" applyNumberFormat="1" applyFont="1" applyFill="1" applyAlignment="1">
      <alignment horizontal="centerContinuous" vertical="center"/>
    </xf>
    <xf numFmtId="2" fontId="0" fillId="24" borderId="0" xfId="0" applyNumberFormat="1" applyFont="1" applyFill="1" applyAlignment="1">
      <alignment horizontal="centerContinuous" vertical="center"/>
    </xf>
    <xf numFmtId="44" fontId="0" fillId="24" borderId="29" xfId="0" applyNumberFormat="1" applyFont="1" applyFill="1" applyBorder="1" applyAlignment="1" applyProtection="1">
      <alignment horizontal="center" vertical="center"/>
      <protection locked="0"/>
    </xf>
    <xf numFmtId="44" fontId="0" fillId="24" borderId="30" xfId="0" applyNumberFormat="1" applyFont="1" applyFill="1" applyBorder="1" applyAlignment="1" applyProtection="1">
      <alignment horizontal="center" vertical="center"/>
      <protection locked="0"/>
    </xf>
    <xf numFmtId="44" fontId="0" fillId="24" borderId="31" xfId="0" applyNumberFormat="1" applyFont="1" applyFill="1" applyBorder="1" applyAlignment="1" applyProtection="1">
      <alignment horizontal="center" vertical="center"/>
      <protection locked="0"/>
    </xf>
    <xf numFmtId="2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1" fontId="0" fillId="24" borderId="0" xfId="0" applyNumberFormat="1" applyFont="1" applyFill="1" applyAlignment="1">
      <alignment horizontal="left" vertical="center"/>
    </xf>
    <xf numFmtId="1" fontId="0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vertical="center"/>
      <protection/>
    </xf>
    <xf numFmtId="0" fontId="0" fillId="24" borderId="10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vertical="center"/>
    </xf>
    <xf numFmtId="1" fontId="0" fillId="0" borderId="33" xfId="43" applyNumberFormat="1" applyFont="1" applyBorder="1" applyAlignment="1" applyProtection="1">
      <alignment horizontal="right" vertical="center"/>
      <protection locked="0"/>
    </xf>
    <xf numFmtId="0" fontId="0" fillId="24" borderId="10" xfId="0" applyFont="1" applyFill="1" applyBorder="1" applyAlignment="1">
      <alignment horizontal="distributed" vertical="center"/>
    </xf>
    <xf numFmtId="0" fontId="0" fillId="24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vertical="center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0" borderId="0" xfId="0" applyFont="1" applyFill="1" applyAlignment="1">
      <alignment horizontal="right" vertical="center"/>
    </xf>
    <xf numFmtId="0" fontId="0" fillId="0" borderId="0" xfId="0" applyFont="1" applyBorder="1" applyAlignment="1" applyProtection="1">
      <alignment/>
      <protection/>
    </xf>
    <xf numFmtId="0" fontId="0" fillId="24" borderId="34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/>
    </xf>
    <xf numFmtId="1" fontId="23" fillId="0" borderId="0" xfId="43" applyNumberFormat="1" applyFont="1" applyFill="1" applyBorder="1" applyAlignment="1" applyProtection="1">
      <alignment horizontal="right" vertical="center"/>
      <protection/>
    </xf>
    <xf numFmtId="1" fontId="0" fillId="0" borderId="35" xfId="0" applyNumberFormat="1" applyFont="1" applyBorder="1" applyAlignment="1">
      <alignment/>
    </xf>
    <xf numFmtId="1" fontId="23" fillId="24" borderId="36" xfId="0" applyNumberFormat="1" applyFont="1" applyFill="1" applyBorder="1" applyAlignment="1" applyProtection="1">
      <alignment horizontal="centerContinuous"/>
      <protection/>
    </xf>
    <xf numFmtId="1" fontId="0" fillId="24" borderId="37" xfId="0" applyNumberFormat="1" applyFont="1" applyFill="1" applyBorder="1" applyAlignment="1" applyProtection="1">
      <alignment horizontal="centerContinuous"/>
      <protection/>
    </xf>
    <xf numFmtId="1" fontId="0" fillId="24" borderId="38" xfId="0" applyNumberFormat="1" applyFont="1" applyFill="1" applyBorder="1" applyAlignment="1" applyProtection="1">
      <alignment horizontal="centerContinuous"/>
      <protection/>
    </xf>
    <xf numFmtId="1" fontId="0" fillId="24" borderId="39" xfId="0" applyNumberFormat="1" applyFont="1" applyFill="1" applyBorder="1" applyAlignment="1" applyProtection="1">
      <alignment horizontal="centerContinuous"/>
      <protection/>
    </xf>
    <xf numFmtId="0" fontId="0" fillId="24" borderId="40" xfId="0" applyFont="1" applyFill="1" applyBorder="1" applyAlignment="1">
      <alignment horizontal="left" vertical="center"/>
    </xf>
    <xf numFmtId="0" fontId="0" fillId="24" borderId="40" xfId="0" applyFont="1" applyFill="1" applyBorder="1" applyAlignment="1">
      <alignment vertical="center"/>
    </xf>
    <xf numFmtId="1" fontId="0" fillId="0" borderId="30" xfId="43" applyNumberFormat="1" applyFon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 vertical="center"/>
    </xf>
    <xf numFmtId="1" fontId="0" fillId="0" borderId="0" xfId="43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left" vertical="center"/>
    </xf>
    <xf numFmtId="0" fontId="0" fillId="24" borderId="42" xfId="0" applyFont="1" applyFill="1" applyBorder="1" applyAlignment="1">
      <alignment horizontal="left" vertical="center"/>
    </xf>
    <xf numFmtId="0" fontId="0" fillId="24" borderId="43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>
      <alignment vertical="center"/>
    </xf>
    <xf numFmtId="0" fontId="0" fillId="24" borderId="45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vertical="center"/>
    </xf>
    <xf numFmtId="1" fontId="0" fillId="24" borderId="0" xfId="0" applyNumberFormat="1" applyFont="1" applyFill="1" applyBorder="1" applyAlignment="1" applyProtection="1">
      <alignment horizontal="right" vertical="center"/>
      <protection/>
    </xf>
    <xf numFmtId="1" fontId="0" fillId="24" borderId="46" xfId="0" applyNumberFormat="1" applyFont="1" applyFill="1" applyBorder="1" applyAlignment="1" applyProtection="1">
      <alignment horizontal="right" vertical="center"/>
      <protection/>
    </xf>
    <xf numFmtId="1" fontId="0" fillId="24" borderId="47" xfId="0" applyNumberFormat="1" applyFont="1" applyFill="1" applyBorder="1" applyAlignment="1" applyProtection="1">
      <alignment horizontal="right" vertical="center"/>
      <protection/>
    </xf>
    <xf numFmtId="0" fontId="0" fillId="24" borderId="48" xfId="0" applyFont="1" applyFill="1" applyBorder="1" applyAlignment="1">
      <alignment horizontal="left" vertical="center"/>
    </xf>
    <xf numFmtId="0" fontId="0" fillId="24" borderId="49" xfId="0" applyFont="1" applyFill="1" applyBorder="1" applyAlignment="1">
      <alignment horizontal="right" vertical="center"/>
    </xf>
    <xf numFmtId="0" fontId="0" fillId="24" borderId="49" xfId="0" applyFont="1" applyFill="1" applyBorder="1" applyAlignment="1">
      <alignment horizontal="left" vertical="center"/>
    </xf>
    <xf numFmtId="0" fontId="0" fillId="24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24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24" borderId="54" xfId="0" applyFont="1" applyFill="1" applyBorder="1" applyAlignment="1">
      <alignment horizontal="left" vertical="center"/>
    </xf>
    <xf numFmtId="0" fontId="0" fillId="24" borderId="55" xfId="0" applyFont="1" applyFill="1" applyBorder="1" applyAlignment="1">
      <alignment vertical="center"/>
    </xf>
    <xf numFmtId="1" fontId="0" fillId="0" borderId="46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horizontal="right" vertical="center"/>
      <protection/>
    </xf>
    <xf numFmtId="1" fontId="0" fillId="0" borderId="48" xfId="0" applyNumberFormat="1" applyFont="1" applyBorder="1" applyAlignment="1" applyProtection="1">
      <alignment horizontal="right" vertical="center"/>
      <protection/>
    </xf>
    <xf numFmtId="0" fontId="0" fillId="24" borderId="45" xfId="0" applyFont="1" applyFill="1" applyBorder="1" applyAlignment="1">
      <alignment vertical="center"/>
    </xf>
    <xf numFmtId="0" fontId="23" fillId="0" borderId="15" xfId="0" applyFont="1" applyBorder="1" applyAlignment="1" applyProtection="1">
      <alignment horizontal="left" vertical="center"/>
      <protection/>
    </xf>
    <xf numFmtId="0" fontId="23" fillId="24" borderId="56" xfId="0" applyFont="1" applyFill="1" applyBorder="1" applyAlignment="1" applyProtection="1">
      <alignment horizontal="left" vertical="center"/>
      <protection/>
    </xf>
    <xf numFmtId="1" fontId="0" fillId="0" borderId="57" xfId="0" applyNumberFormat="1" applyFont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horizontal="right" vertical="center"/>
      <protection/>
    </xf>
    <xf numFmtId="0" fontId="0" fillId="24" borderId="58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1" fontId="0" fillId="0" borderId="51" xfId="43" applyNumberFormat="1" applyFont="1" applyBorder="1" applyAlignment="1" applyProtection="1">
      <alignment horizontal="right" vertical="center"/>
      <protection locked="0"/>
    </xf>
    <xf numFmtId="0" fontId="0" fillId="24" borderId="43" xfId="0" applyFont="1" applyFill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23" fillId="0" borderId="0" xfId="43" applyNumberFormat="1" applyFont="1" applyFill="1" applyBorder="1" applyAlignment="1" applyProtection="1">
      <alignment vertical="center"/>
      <protection/>
    </xf>
    <xf numFmtId="0" fontId="0" fillId="24" borderId="61" xfId="0" applyFont="1" applyFill="1" applyBorder="1" applyAlignment="1">
      <alignment horizontal="center" vertical="center"/>
    </xf>
    <xf numFmtId="0" fontId="0" fillId="24" borderId="62" xfId="0" applyFont="1" applyFill="1" applyBorder="1" applyAlignment="1">
      <alignment horizontal="center" vertical="center"/>
    </xf>
    <xf numFmtId="0" fontId="0" fillId="24" borderId="63" xfId="0" applyFont="1" applyFill="1" applyBorder="1" applyAlignment="1" applyProtection="1">
      <alignment horizontal="center" vertical="center"/>
      <protection/>
    </xf>
    <xf numFmtId="0" fontId="0" fillId="24" borderId="64" xfId="0" applyFont="1" applyFill="1" applyBorder="1" applyAlignment="1" applyProtection="1">
      <alignment horizontal="center" vertical="center"/>
      <protection/>
    </xf>
    <xf numFmtId="0" fontId="0" fillId="24" borderId="61" xfId="0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/>
    </xf>
    <xf numFmtId="2" fontId="23" fillId="24" borderId="65" xfId="0" applyNumberFormat="1" applyFont="1" applyFill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66" xfId="0" applyFont="1" applyBorder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 vertical="center"/>
      <protection/>
    </xf>
    <xf numFmtId="1" fontId="0" fillId="2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2" fontId="0" fillId="24" borderId="4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2" fontId="23" fillId="24" borderId="67" xfId="0" applyNumberFormat="1" applyFont="1" applyFill="1" applyBorder="1" applyAlignment="1" applyProtection="1">
      <alignment horizontal="center"/>
      <protection/>
    </xf>
    <xf numFmtId="0" fontId="3" fillId="0" borderId="68" xfId="0" applyFont="1" applyBorder="1" applyAlignment="1">
      <alignment horizontal="center"/>
    </xf>
    <xf numFmtId="2" fontId="23" fillId="24" borderId="69" xfId="0" applyNumberFormat="1" applyFont="1" applyFill="1" applyBorder="1" applyAlignment="1" applyProtection="1">
      <alignment horizontal="center"/>
      <protection/>
    </xf>
    <xf numFmtId="2" fontId="23" fillId="24" borderId="70" xfId="0" applyNumberFormat="1" applyFont="1" applyFill="1" applyBorder="1" applyAlignment="1" applyProtection="1">
      <alignment horizontal="center"/>
      <protection/>
    </xf>
    <xf numFmtId="0" fontId="0" fillId="0" borderId="52" xfId="0" applyFont="1" applyBorder="1" applyAlignment="1">
      <alignment horizontal="right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23" fillId="0" borderId="44" xfId="43" applyFont="1" applyBorder="1" applyAlignment="1">
      <alignment horizontal="left" vertical="center"/>
      <protection/>
    </xf>
    <xf numFmtId="0" fontId="0" fillId="0" borderId="49" xfId="0" applyBorder="1" applyAlignment="1">
      <alignment/>
    </xf>
    <xf numFmtId="3" fontId="0" fillId="0" borderId="49" xfId="43" applyFont="1" applyBorder="1">
      <alignment/>
      <protection/>
    </xf>
    <xf numFmtId="0" fontId="23" fillId="24" borderId="43" xfId="0" applyFont="1" applyFill="1" applyBorder="1" applyAlignment="1">
      <alignment horizontal="center" vertical="center"/>
    </xf>
    <xf numFmtId="3" fontId="0" fillId="0" borderId="73" xfId="43" applyFont="1" applyBorder="1">
      <alignment/>
      <protection/>
    </xf>
    <xf numFmtId="0" fontId="0" fillId="0" borderId="51" xfId="0" applyFont="1" applyBorder="1" applyAlignment="1">
      <alignment vertical="center"/>
    </xf>
    <xf numFmtId="0" fontId="0" fillId="24" borderId="74" xfId="0" applyFont="1" applyFill="1" applyBorder="1" applyAlignment="1">
      <alignment vertical="center"/>
    </xf>
    <xf numFmtId="1" fontId="0" fillId="0" borderId="75" xfId="43" applyNumberFormat="1" applyFont="1" applyBorder="1" applyAlignment="1" applyProtection="1">
      <alignment horizontal="right" vertical="center"/>
      <protection locked="0"/>
    </xf>
    <xf numFmtId="1" fontId="0" fillId="0" borderId="76" xfId="0" applyNumberFormat="1" applyFont="1" applyFill="1" applyBorder="1" applyAlignment="1" applyProtection="1">
      <alignment horizontal="right" vertical="center"/>
      <protection/>
    </xf>
    <xf numFmtId="1" fontId="0" fillId="0" borderId="75" xfId="43" applyNumberFormat="1" applyFont="1" applyFill="1" applyBorder="1" applyAlignment="1" applyProtection="1">
      <alignment horizontal="right" vertical="center"/>
      <protection/>
    </xf>
    <xf numFmtId="1" fontId="0" fillId="0" borderId="77" xfId="43" applyNumberFormat="1" applyFont="1" applyFill="1" applyBorder="1" applyAlignment="1" applyProtection="1">
      <alignment horizontal="right" vertical="center"/>
      <protection/>
    </xf>
    <xf numFmtId="1" fontId="0" fillId="0" borderId="61" xfId="43" applyNumberFormat="1" applyFont="1" applyBorder="1" applyAlignment="1" applyProtection="1">
      <alignment horizontal="right" vertical="center"/>
      <protection locked="0"/>
    </xf>
    <xf numFmtId="1" fontId="0" fillId="0" borderId="46" xfId="43" applyNumberFormat="1" applyFont="1" applyFill="1" applyBorder="1" applyAlignment="1" applyProtection="1">
      <alignment horizontal="right" vertical="center"/>
      <protection/>
    </xf>
    <xf numFmtId="1" fontId="0" fillId="0" borderId="47" xfId="43" applyNumberFormat="1" applyFont="1" applyFill="1" applyBorder="1" applyAlignment="1" applyProtection="1">
      <alignment horizontal="right" vertical="center"/>
      <protection/>
    </xf>
    <xf numFmtId="1" fontId="0" fillId="0" borderId="77" xfId="0" applyNumberFormat="1" applyFont="1" applyFill="1" applyBorder="1" applyAlignment="1" applyProtection="1">
      <alignment horizontal="right" vertical="center"/>
      <protection/>
    </xf>
    <xf numFmtId="1" fontId="0" fillId="0" borderId="75" xfId="0" applyNumberFormat="1" applyFont="1" applyFill="1" applyBorder="1" applyAlignment="1" applyProtection="1">
      <alignment horizontal="right" vertical="center"/>
      <protection/>
    </xf>
    <xf numFmtId="1" fontId="0" fillId="0" borderId="57" xfId="0" applyNumberFormat="1" applyFont="1" applyFill="1" applyBorder="1" applyAlignment="1" applyProtection="1">
      <alignment horizontal="right" vertical="center"/>
      <protection/>
    </xf>
    <xf numFmtId="0" fontId="0" fillId="24" borderId="4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0" fontId="0" fillId="0" borderId="52" xfId="0" applyFont="1" applyBorder="1" applyAlignment="1" applyProtection="1">
      <alignment vertical="center"/>
      <protection/>
    </xf>
    <xf numFmtId="0" fontId="0" fillId="24" borderId="52" xfId="0" applyFont="1" applyFill="1" applyBorder="1" applyAlignment="1" applyProtection="1">
      <alignment horizontal="justify" vertical="center"/>
      <protection/>
    </xf>
    <xf numFmtId="0" fontId="0" fillId="0" borderId="71" xfId="0" applyFill="1" applyBorder="1" applyAlignment="1">
      <alignment/>
    </xf>
    <xf numFmtId="0" fontId="23" fillId="0" borderId="52" xfId="0" applyFont="1" applyBorder="1" applyAlignment="1" applyProtection="1">
      <alignment horizontal="right" vertical="center"/>
      <protection/>
    </xf>
    <xf numFmtId="2" fontId="23" fillId="24" borderId="56" xfId="0" applyNumberFormat="1" applyFont="1" applyFill="1" applyBorder="1" applyAlignment="1" applyProtection="1">
      <alignment horizontal="left" vertical="center"/>
      <protection/>
    </xf>
    <xf numFmtId="1" fontId="0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/>
      <protection/>
    </xf>
    <xf numFmtId="1" fontId="0" fillId="0" borderId="80" xfId="0" applyNumberFormat="1" applyFont="1" applyBorder="1" applyAlignment="1" applyProtection="1">
      <alignment horizontal="right" vertical="center"/>
      <protection/>
    </xf>
    <xf numFmtId="1" fontId="0" fillId="20" borderId="33" xfId="0" applyNumberFormat="1" applyFont="1" applyFill="1" applyBorder="1" applyAlignment="1" applyProtection="1">
      <alignment horizontal="right" vertical="center"/>
      <protection/>
    </xf>
    <xf numFmtId="0" fontId="0" fillId="0" borderId="81" xfId="0" applyFont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24" borderId="78" xfId="0" applyNumberFormat="1" applyFont="1" applyFill="1" applyBorder="1" applyAlignment="1" applyProtection="1">
      <alignment horizontal="right" vertical="center"/>
      <protection/>
    </xf>
    <xf numFmtId="0" fontId="3" fillId="0" borderId="82" xfId="0" applyFont="1" applyBorder="1" applyAlignment="1">
      <alignment horizontal="center"/>
    </xf>
    <xf numFmtId="0" fontId="3" fillId="0" borderId="82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55" xfId="0" applyBorder="1" applyAlignment="1">
      <alignment/>
    </xf>
    <xf numFmtId="17" fontId="22" fillId="0" borderId="0" xfId="0" applyNumberFormat="1" applyFont="1" applyAlignment="1">
      <alignment/>
    </xf>
    <xf numFmtId="164" fontId="23" fillId="24" borderId="56" xfId="0" applyNumberFormat="1" applyFont="1" applyFill="1" applyBorder="1" applyAlignment="1" applyProtection="1">
      <alignment horizontal="left" vertical="center"/>
      <protection/>
    </xf>
    <xf numFmtId="164" fontId="0" fillId="24" borderId="63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vertical="center"/>
      <protection/>
    </xf>
    <xf numFmtId="0" fontId="0" fillId="0" borderId="79" xfId="0" applyFont="1" applyBorder="1" applyAlignment="1" applyProtection="1">
      <alignment vertical="center"/>
      <protection/>
    </xf>
    <xf numFmtId="0" fontId="0" fillId="0" borderId="83" xfId="0" applyFont="1" applyBorder="1" applyAlignment="1" applyProtection="1">
      <alignment vertical="center"/>
      <protection/>
    </xf>
    <xf numFmtId="0" fontId="0" fillId="0" borderId="84" xfId="0" applyFont="1" applyBorder="1" applyAlignment="1" applyProtection="1">
      <alignment horizontal="center" vertical="center"/>
      <protection/>
    </xf>
    <xf numFmtId="1" fontId="23" fillId="22" borderId="76" xfId="43" applyNumberFormat="1" applyFont="1" applyFill="1" applyBorder="1" applyAlignment="1" applyProtection="1">
      <alignment horizontal="right" vertical="center"/>
      <protection/>
    </xf>
    <xf numFmtId="1" fontId="23" fillId="22" borderId="76" xfId="43" applyNumberFormat="1" applyFont="1" applyFill="1" applyBorder="1" applyAlignment="1" applyProtection="1">
      <alignment horizontal="right" vertical="center"/>
      <protection locked="0"/>
    </xf>
    <xf numFmtId="1" fontId="23" fillId="25" borderId="76" xfId="43" applyNumberFormat="1" applyFont="1" applyFill="1" applyBorder="1" applyAlignment="1" applyProtection="1">
      <alignment horizontal="right" vertical="center"/>
      <protection/>
    </xf>
    <xf numFmtId="1" fontId="23" fillId="25" borderId="73" xfId="43" applyNumberFormat="1" applyFont="1" applyFill="1" applyBorder="1" applyAlignment="1" applyProtection="1">
      <alignment horizontal="right" vertical="center"/>
      <protection/>
    </xf>
    <xf numFmtId="1" fontId="0" fillId="24" borderId="85" xfId="0" applyNumberFormat="1" applyFont="1" applyFill="1" applyBorder="1" applyAlignment="1" applyProtection="1">
      <alignment horizontal="right" vertical="center"/>
      <protection/>
    </xf>
    <xf numFmtId="1" fontId="0" fillId="0" borderId="86" xfId="0" applyNumberFormat="1" applyFont="1" applyBorder="1" applyAlignment="1" applyProtection="1">
      <alignment horizontal="right" vertical="center"/>
      <protection/>
    </xf>
    <xf numFmtId="1" fontId="23" fillId="4" borderId="33" xfId="43" applyNumberFormat="1" applyFont="1" applyFill="1" applyBorder="1" applyAlignment="1" applyProtection="1">
      <alignment horizontal="right" vertical="center"/>
      <protection/>
    </xf>
    <xf numFmtId="1" fontId="0" fillId="4" borderId="33" xfId="0" applyNumberFormat="1" applyFont="1" applyFill="1" applyBorder="1" applyAlignment="1" applyProtection="1">
      <alignment vertical="center"/>
      <protection/>
    </xf>
    <xf numFmtId="0" fontId="0" fillId="4" borderId="33" xfId="0" applyFill="1" applyBorder="1" applyAlignment="1">
      <alignment/>
    </xf>
    <xf numFmtId="1" fontId="0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43" xfId="0" applyBorder="1" applyAlignment="1">
      <alignment/>
    </xf>
    <xf numFmtId="1" fontId="28" fillId="0" borderId="33" xfId="43" applyNumberFormat="1" applyFont="1" applyFill="1" applyBorder="1" applyAlignment="1" applyProtection="1">
      <alignment horizontal="right" vertical="center"/>
      <protection/>
    </xf>
    <xf numFmtId="1" fontId="28" fillId="0" borderId="30" xfId="43" applyNumberFormat="1" applyFont="1" applyFill="1" applyBorder="1" applyAlignment="1" applyProtection="1">
      <alignment horizontal="right" vertical="center"/>
      <protection/>
    </xf>
    <xf numFmtId="0" fontId="0" fillId="0" borderId="77" xfId="0" applyBorder="1" applyAlignment="1">
      <alignment/>
    </xf>
    <xf numFmtId="0" fontId="0" fillId="4" borderId="57" xfId="0" applyFill="1" applyBorder="1" applyAlignment="1">
      <alignment/>
    </xf>
    <xf numFmtId="1" fontId="0" fillId="0" borderId="49" xfId="43" applyNumberFormat="1" applyFont="1" applyFill="1" applyBorder="1" applyAlignment="1" applyProtection="1">
      <alignment horizontal="right" vertical="center"/>
      <protection/>
    </xf>
    <xf numFmtId="0" fontId="23" fillId="24" borderId="49" xfId="0" applyFont="1" applyFill="1" applyBorder="1" applyAlignment="1">
      <alignment horizontal="right" vertical="center"/>
    </xf>
    <xf numFmtId="0" fontId="0" fillId="24" borderId="88" xfId="0" applyFont="1" applyFill="1" applyBorder="1" applyAlignment="1">
      <alignment horizontal="left" vertical="center"/>
    </xf>
    <xf numFmtId="0" fontId="0" fillId="24" borderId="89" xfId="0" applyFont="1" applyFill="1" applyBorder="1" applyAlignment="1">
      <alignment horizontal="left" vertical="center"/>
    </xf>
    <xf numFmtId="0" fontId="0" fillId="0" borderId="72" xfId="0" applyFill="1" applyBorder="1" applyAlignment="1">
      <alignment/>
    </xf>
    <xf numFmtId="1" fontId="23" fillId="4" borderId="51" xfId="43" applyNumberFormat="1" applyFont="1" applyFill="1" applyBorder="1" applyAlignment="1" applyProtection="1">
      <alignment horizontal="right" vertical="center"/>
      <protection/>
    </xf>
    <xf numFmtId="1" fontId="0" fillId="20" borderId="57" xfId="43" applyNumberFormat="1" applyFont="1" applyFill="1" applyBorder="1" applyAlignment="1" applyProtection="1">
      <alignment horizontal="right" vertical="center"/>
      <protection/>
    </xf>
    <xf numFmtId="0" fontId="0" fillId="24" borderId="54" xfId="0" applyFont="1" applyFill="1" applyBorder="1" applyAlignment="1">
      <alignment horizontal="left" vertical="center"/>
    </xf>
    <xf numFmtId="0" fontId="0" fillId="0" borderId="81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71" xfId="0" applyFill="1" applyBorder="1" applyAlignment="1">
      <alignment/>
    </xf>
    <xf numFmtId="164" fontId="0" fillId="24" borderId="18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horizontal="center" vertical="center"/>
      <protection/>
    </xf>
    <xf numFmtId="0" fontId="0" fillId="0" borderId="92" xfId="0" applyBorder="1" applyAlignment="1">
      <alignment/>
    </xf>
    <xf numFmtId="0" fontId="0" fillId="0" borderId="50" xfId="0" applyFont="1" applyBorder="1" applyAlignment="1" applyProtection="1">
      <alignment/>
      <protection/>
    </xf>
    <xf numFmtId="0" fontId="23" fillId="24" borderId="93" xfId="0" applyFont="1" applyFill="1" applyBorder="1" applyAlignment="1" applyProtection="1">
      <alignment horizontal="right" vertical="center"/>
      <protection/>
    </xf>
    <xf numFmtId="1" fontId="23" fillId="0" borderId="94" xfId="43" applyNumberFormat="1" applyFont="1" applyFill="1" applyBorder="1" applyAlignment="1" applyProtection="1">
      <alignment horizontal="right" vertical="center"/>
      <protection/>
    </xf>
    <xf numFmtId="0" fontId="0" fillId="24" borderId="32" xfId="0" applyFont="1" applyFill="1" applyBorder="1" applyAlignment="1" applyProtection="1">
      <alignment horizontal="left" vertical="center"/>
      <protection/>
    </xf>
    <xf numFmtId="0" fontId="0" fillId="0" borderId="62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61" xfId="0" applyBorder="1" applyAlignment="1">
      <alignment horizontal="center"/>
    </xf>
    <xf numFmtId="0" fontId="0" fillId="24" borderId="43" xfId="0" applyFont="1" applyFill="1" applyBorder="1" applyAlignment="1" applyProtection="1">
      <alignment horizontal="left" vertical="center"/>
      <protection/>
    </xf>
    <xf numFmtId="2" fontId="23" fillId="24" borderId="49" xfId="0" applyNumberFormat="1" applyFont="1" applyFill="1" applyBorder="1" applyAlignment="1" applyProtection="1">
      <alignment horizontal="right" vertical="center"/>
      <protection/>
    </xf>
    <xf numFmtId="0" fontId="23" fillId="24" borderId="45" xfId="0" applyFont="1" applyFill="1" applyBorder="1" applyAlignment="1" applyProtection="1">
      <alignment horizontal="left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1" fontId="0" fillId="0" borderId="95" xfId="0" applyNumberFormat="1" applyFont="1" applyBorder="1" applyAlignment="1" applyProtection="1">
      <alignment horizontal="right" vertical="center"/>
      <protection/>
    </xf>
    <xf numFmtId="1" fontId="23" fillId="0" borderId="49" xfId="43" applyNumberFormat="1" applyFont="1" applyFill="1" applyBorder="1" applyAlignment="1" applyProtection="1">
      <alignment horizontal="right" vertical="center"/>
      <protection/>
    </xf>
    <xf numFmtId="0" fontId="0" fillId="0" borderId="46" xfId="0" applyBorder="1" applyAlignment="1">
      <alignment horizontal="center"/>
    </xf>
    <xf numFmtId="0" fontId="0" fillId="24" borderId="48" xfId="0" applyFont="1" applyFill="1" applyBorder="1" applyAlignment="1" applyProtection="1">
      <alignment horizontal="left" vertical="center"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96" xfId="0" applyFont="1" applyBorder="1" applyAlignment="1" applyProtection="1">
      <alignment vertical="center"/>
      <protection/>
    </xf>
    <xf numFmtId="1" fontId="23" fillId="22" borderId="73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23" fillId="0" borderId="44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73" xfId="0" applyFill="1" applyBorder="1" applyAlignment="1">
      <alignment/>
    </xf>
    <xf numFmtId="0" fontId="23" fillId="22" borderId="76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0" fillId="0" borderId="61" xfId="0" applyFill="1" applyBorder="1" applyAlignment="1">
      <alignment horizontal="center"/>
    </xf>
    <xf numFmtId="0" fontId="0" fillId="0" borderId="61" xfId="0" applyBorder="1" applyAlignment="1">
      <alignment/>
    </xf>
    <xf numFmtId="0" fontId="0" fillId="4" borderId="51" xfId="0" applyFill="1" applyBorder="1" applyAlignment="1">
      <alignment/>
    </xf>
    <xf numFmtId="0" fontId="0" fillId="0" borderId="97" xfId="0" applyFill="1" applyBorder="1" applyAlignment="1">
      <alignment/>
    </xf>
    <xf numFmtId="0" fontId="0" fillId="26" borderId="0" xfId="0" applyFill="1" applyAlignment="1">
      <alignment/>
    </xf>
    <xf numFmtId="0" fontId="25" fillId="26" borderId="0" xfId="0" applyFont="1" applyFill="1" applyAlignment="1" applyProtection="1">
      <alignment horizontal="centerContinuous"/>
      <protection/>
    </xf>
    <xf numFmtId="0" fontId="0" fillId="26" borderId="0" xfId="0" applyFill="1" applyAlignment="1" applyProtection="1">
      <alignment horizontal="centerContinuous"/>
      <protection/>
    </xf>
    <xf numFmtId="1" fontId="0" fillId="26" borderId="0" xfId="0" applyNumberFormat="1" applyFill="1" applyAlignment="1">
      <alignment horizontal="centerContinuous"/>
    </xf>
    <xf numFmtId="1" fontId="2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 applyProtection="1">
      <alignment/>
      <protection/>
    </xf>
    <xf numFmtId="1" fontId="0" fillId="26" borderId="19" xfId="0" applyNumberFormat="1" applyFont="1" applyFill="1" applyBorder="1" applyAlignment="1">
      <alignment horizontal="centerContinuous"/>
    </xf>
    <xf numFmtId="1" fontId="0" fillId="26" borderId="20" xfId="0" applyNumberFormat="1" applyFont="1" applyFill="1" applyBorder="1" applyAlignment="1">
      <alignment horizontal="centerContinuous"/>
    </xf>
    <xf numFmtId="1" fontId="0" fillId="26" borderId="21" xfId="0" applyNumberFormat="1" applyFont="1" applyFill="1" applyBorder="1" applyAlignment="1">
      <alignment horizontal="centerContinuous"/>
    </xf>
    <xf numFmtId="1" fontId="0" fillId="26" borderId="0" xfId="0" applyNumberFormat="1" applyFont="1" applyFill="1" applyAlignment="1">
      <alignment/>
    </xf>
    <xf numFmtId="1" fontId="0" fillId="26" borderId="0" xfId="0" applyNumberFormat="1" applyFont="1" applyFill="1" applyAlignment="1">
      <alignment vertical="center"/>
    </xf>
    <xf numFmtId="0" fontId="23" fillId="26" borderId="0" xfId="0" applyFont="1" applyFill="1" applyAlignment="1" applyProtection="1">
      <alignment horizontal="right" vertical="center"/>
      <protection/>
    </xf>
    <xf numFmtId="0" fontId="0" fillId="26" borderId="0" xfId="0" applyFont="1" applyFill="1" applyAlignment="1" applyProtection="1">
      <alignment horizontal="center"/>
      <protection/>
    </xf>
    <xf numFmtId="0" fontId="0" fillId="26" borderId="52" xfId="0" applyFill="1" applyBorder="1" applyAlignment="1">
      <alignment/>
    </xf>
    <xf numFmtId="0" fontId="0" fillId="26" borderId="61" xfId="0" applyFill="1" applyBorder="1" applyAlignment="1">
      <alignment horizontal="center"/>
    </xf>
    <xf numFmtId="0" fontId="0" fillId="26" borderId="43" xfId="0" applyFill="1" applyBorder="1" applyAlignment="1">
      <alignment/>
    </xf>
    <xf numFmtId="0" fontId="0" fillId="26" borderId="51" xfId="0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71" xfId="0" applyFill="1" applyBorder="1" applyAlignment="1">
      <alignment/>
    </xf>
    <xf numFmtId="0" fontId="0" fillId="26" borderId="53" xfId="0" applyFill="1" applyBorder="1" applyAlignment="1">
      <alignment/>
    </xf>
    <xf numFmtId="0" fontId="0" fillId="26" borderId="62" xfId="0" applyFill="1" applyBorder="1" applyAlignment="1">
      <alignment horizontal="center"/>
    </xf>
    <xf numFmtId="0" fontId="0" fillId="26" borderId="54" xfId="0" applyFill="1" applyBorder="1" applyAlignment="1">
      <alignment/>
    </xf>
    <xf numFmtId="0" fontId="0" fillId="26" borderId="55" xfId="0" applyFill="1" applyBorder="1" applyAlignment="1">
      <alignment/>
    </xf>
    <xf numFmtId="0" fontId="0" fillId="26" borderId="30" xfId="0" applyFill="1" applyBorder="1" applyAlignment="1">
      <alignment/>
    </xf>
    <xf numFmtId="0" fontId="0" fillId="26" borderId="48" xfId="0" applyFill="1" applyBorder="1" applyAlignment="1">
      <alignment/>
    </xf>
    <xf numFmtId="0" fontId="0" fillId="26" borderId="72" xfId="0" applyFill="1" applyBorder="1" applyAlignment="1">
      <alignment/>
    </xf>
    <xf numFmtId="164" fontId="23" fillId="26" borderId="56" xfId="0" applyNumberFormat="1" applyFont="1" applyFill="1" applyBorder="1" applyAlignment="1" applyProtection="1">
      <alignment horizontal="center" vertical="center"/>
      <protection/>
    </xf>
    <xf numFmtId="0" fontId="23" fillId="26" borderId="12" xfId="0" applyFont="1" applyFill="1" applyBorder="1" applyAlignment="1" applyProtection="1">
      <alignment vertical="center"/>
      <protection/>
    </xf>
    <xf numFmtId="0" fontId="0" fillId="26" borderId="78" xfId="0" applyFont="1" applyFill="1" applyBorder="1" applyAlignment="1" applyProtection="1">
      <alignment vertical="center"/>
      <protection/>
    </xf>
    <xf numFmtId="1" fontId="0" fillId="26" borderId="14" xfId="0" applyNumberFormat="1" applyFont="1" applyFill="1" applyBorder="1" applyAlignment="1" applyProtection="1">
      <alignment horizontal="right" vertical="center"/>
      <protection/>
    </xf>
    <xf numFmtId="1" fontId="0" fillId="26" borderId="98" xfId="0" applyNumberFormat="1" applyFont="1" applyFill="1" applyBorder="1" applyAlignment="1" applyProtection="1">
      <alignment horizontal="right" vertical="center"/>
      <protection/>
    </xf>
    <xf numFmtId="164" fontId="0" fillId="26" borderId="63" xfId="0" applyNumberFormat="1" applyFont="1" applyFill="1" applyBorder="1" applyAlignment="1" applyProtection="1">
      <alignment horizontal="center" vertical="center"/>
      <protection/>
    </xf>
    <xf numFmtId="0" fontId="0" fillId="26" borderId="99" xfId="0" applyFill="1" applyBorder="1" applyAlignment="1">
      <alignment/>
    </xf>
    <xf numFmtId="1" fontId="0" fillId="26" borderId="16" xfId="0" applyNumberFormat="1" applyFont="1" applyFill="1" applyBorder="1" applyAlignment="1" applyProtection="1">
      <alignment horizontal="right" vertical="center"/>
      <protection/>
    </xf>
    <xf numFmtId="1" fontId="0" fillId="26" borderId="0" xfId="0" applyNumberFormat="1" applyFont="1" applyFill="1" applyBorder="1" applyAlignment="1" applyProtection="1">
      <alignment horizontal="right" vertical="center"/>
      <protection/>
    </xf>
    <xf numFmtId="0" fontId="0" fillId="26" borderId="15" xfId="0" applyFont="1" applyFill="1" applyBorder="1" applyAlignment="1" applyProtection="1">
      <alignment/>
      <protection/>
    </xf>
    <xf numFmtId="0" fontId="0" fillId="26" borderId="40" xfId="0" applyFont="1" applyFill="1" applyBorder="1" applyAlignment="1" applyProtection="1">
      <alignment horizontal="left" vertical="center"/>
      <protection/>
    </xf>
    <xf numFmtId="0" fontId="0" fillId="26" borderId="40" xfId="0" applyFont="1" applyFill="1" applyBorder="1" applyAlignment="1" applyProtection="1">
      <alignment horizontal="justify" vertical="center"/>
      <protection/>
    </xf>
    <xf numFmtId="0" fontId="0" fillId="26" borderId="100" xfId="0" applyFont="1" applyFill="1" applyBorder="1" applyAlignment="1" applyProtection="1">
      <alignment vertical="center"/>
      <protection/>
    </xf>
    <xf numFmtId="0" fontId="0" fillId="26" borderId="10" xfId="0" applyFont="1" applyFill="1" applyBorder="1" applyAlignment="1" applyProtection="1">
      <alignment horizontal="left" vertical="center"/>
      <protection/>
    </xf>
    <xf numFmtId="0" fontId="0" fillId="26" borderId="10" xfId="0" applyFont="1" applyFill="1" applyBorder="1" applyAlignment="1" applyProtection="1">
      <alignment horizontal="justify" vertical="center"/>
      <protection/>
    </xf>
    <xf numFmtId="0" fontId="0" fillId="26" borderId="79" xfId="0" applyFont="1" applyFill="1" applyBorder="1" applyAlignment="1" applyProtection="1">
      <alignment vertical="center"/>
      <protection/>
    </xf>
    <xf numFmtId="0" fontId="0" fillId="26" borderId="63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/>
      <protection/>
    </xf>
    <xf numFmtId="0" fontId="0" fillId="26" borderId="18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justify" vertical="center"/>
      <protection/>
    </xf>
    <xf numFmtId="0" fontId="0" fillId="26" borderId="83" xfId="0" applyFont="1" applyFill="1" applyBorder="1" applyAlignment="1" applyProtection="1">
      <alignment vertical="center"/>
      <protection/>
    </xf>
    <xf numFmtId="1" fontId="0" fillId="26" borderId="18" xfId="0" applyNumberFormat="1" applyFont="1" applyFill="1" applyBorder="1" applyAlignment="1" applyProtection="1">
      <alignment horizontal="right" vertical="center"/>
      <protection/>
    </xf>
    <xf numFmtId="1" fontId="0" fillId="26" borderId="13" xfId="0" applyNumberFormat="1" applyFont="1" applyFill="1" applyBorder="1" applyAlignment="1" applyProtection="1">
      <alignment horizontal="right" vertical="center"/>
      <protection/>
    </xf>
    <xf numFmtId="0" fontId="23" fillId="26" borderId="101" xfId="0" applyFont="1" applyFill="1" applyBorder="1" applyAlignment="1">
      <alignment/>
    </xf>
    <xf numFmtId="0" fontId="0" fillId="26" borderId="20" xfId="0" applyFont="1" applyFill="1" applyBorder="1" applyAlignment="1" applyProtection="1">
      <alignment horizontal="justify" vertical="center"/>
      <protection/>
    </xf>
    <xf numFmtId="0" fontId="0" fillId="26" borderId="21" xfId="0" applyFont="1" applyFill="1" applyBorder="1" applyAlignment="1" applyProtection="1">
      <alignment vertical="center"/>
      <protection/>
    </xf>
    <xf numFmtId="1" fontId="0" fillId="26" borderId="102" xfId="0" applyNumberFormat="1" applyFont="1" applyFill="1" applyBorder="1" applyAlignment="1" applyProtection="1">
      <alignment horizontal="right" vertical="center"/>
      <protection/>
    </xf>
    <xf numFmtId="1" fontId="0" fillId="26" borderId="103" xfId="0" applyNumberFormat="1" applyFont="1" applyFill="1" applyBorder="1" applyAlignment="1" applyProtection="1">
      <alignment horizontal="right" vertical="center"/>
      <protection/>
    </xf>
    <xf numFmtId="1" fontId="23" fillId="26" borderId="104" xfId="43" applyNumberFormat="1" applyFont="1" applyFill="1" applyBorder="1" applyAlignment="1" applyProtection="1">
      <alignment horizontal="right" vertical="center"/>
      <protection/>
    </xf>
    <xf numFmtId="1" fontId="23" fillId="22" borderId="73" xfId="43" applyNumberFormat="1" applyFont="1" applyFill="1" applyBorder="1" applyAlignment="1" applyProtection="1">
      <alignment horizontal="right" vertical="center"/>
      <protection/>
    </xf>
    <xf numFmtId="1" fontId="23" fillId="22" borderId="82" xfId="43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0" fillId="26" borderId="87" xfId="0" applyFill="1" applyBorder="1" applyAlignment="1">
      <alignment/>
    </xf>
    <xf numFmtId="0" fontId="23" fillId="26" borderId="0" xfId="0" applyFont="1" applyFill="1" applyAlignment="1">
      <alignment/>
    </xf>
    <xf numFmtId="0" fontId="0" fillId="26" borderId="0" xfId="0" applyFill="1" applyAlignment="1">
      <alignment horizontal="right"/>
    </xf>
    <xf numFmtId="0" fontId="23" fillId="26" borderId="0" xfId="0" applyFont="1" applyFill="1" applyAlignment="1">
      <alignment horizontal="right"/>
    </xf>
    <xf numFmtId="0" fontId="0" fillId="26" borderId="92" xfId="0" applyFill="1" applyBorder="1" applyAlignment="1">
      <alignment/>
    </xf>
    <xf numFmtId="0" fontId="0" fillId="20" borderId="57" xfId="0" applyFill="1" applyBorder="1" applyAlignment="1">
      <alignment/>
    </xf>
    <xf numFmtId="1" fontId="0" fillId="0" borderId="26" xfId="0" applyNumberFormat="1" applyFont="1" applyBorder="1" applyAlignment="1" applyProtection="1">
      <alignment horizontal="right" vertical="center"/>
      <protection/>
    </xf>
    <xf numFmtId="44" fontId="0" fillId="24" borderId="29" xfId="0" applyNumberFormat="1" applyFont="1" applyFill="1" applyBorder="1" applyAlignment="1" applyProtection="1">
      <alignment horizontal="right" vertical="center"/>
      <protection locked="0"/>
    </xf>
    <xf numFmtId="1" fontId="0" fillId="0" borderId="87" xfId="0" applyNumberFormat="1" applyFont="1" applyBorder="1" applyAlignment="1" applyProtection="1">
      <alignment/>
      <protection locked="0"/>
    </xf>
    <xf numFmtId="1" fontId="0" fillId="0" borderId="43" xfId="0" applyNumberFormat="1" applyFont="1" applyBorder="1" applyAlignment="1" applyProtection="1">
      <alignment/>
      <protection locked="0"/>
    </xf>
    <xf numFmtId="0" fontId="0" fillId="0" borderId="87" xfId="0" applyFont="1" applyBorder="1" applyAlignment="1" applyProtection="1">
      <alignment/>
      <protection locked="0"/>
    </xf>
    <xf numFmtId="0" fontId="0" fillId="24" borderId="105" xfId="0" applyFont="1" applyFill="1" applyBorder="1" applyAlignment="1">
      <alignment/>
    </xf>
    <xf numFmtId="1" fontId="0" fillId="0" borderId="105" xfId="0" applyNumberFormat="1" applyFont="1" applyBorder="1" applyAlignment="1">
      <alignment/>
    </xf>
    <xf numFmtId="1" fontId="0" fillId="0" borderId="106" xfId="0" applyNumberFormat="1" applyFont="1" applyBorder="1" applyAlignment="1">
      <alignment/>
    </xf>
    <xf numFmtId="0" fontId="0" fillId="24" borderId="87" xfId="0" applyFont="1" applyFill="1" applyBorder="1" applyAlignment="1" applyProtection="1">
      <alignment/>
      <protection locked="0"/>
    </xf>
    <xf numFmtId="44" fontId="0" fillId="22" borderId="107" xfId="0" applyNumberFormat="1" applyFill="1" applyBorder="1" applyAlignment="1">
      <alignment/>
    </xf>
    <xf numFmtId="1" fontId="0" fillId="4" borderId="33" xfId="43" applyNumberFormat="1" applyFont="1" applyFill="1" applyBorder="1" applyAlignment="1" applyProtection="1">
      <alignment horizontal="right" vertical="center"/>
      <protection/>
    </xf>
    <xf numFmtId="0" fontId="0" fillId="27" borderId="63" xfId="0" applyFont="1" applyFill="1" applyBorder="1" applyAlignment="1" applyProtection="1">
      <alignment horizontal="center" vertical="center"/>
      <protection/>
    </xf>
    <xf numFmtId="0" fontId="0" fillId="27" borderId="10" xfId="0" applyFont="1" applyFill="1" applyBorder="1" applyAlignment="1" applyProtection="1">
      <alignment horizontal="left" vertical="center"/>
      <protection/>
    </xf>
    <xf numFmtId="0" fontId="0" fillId="27" borderId="10" xfId="0" applyFont="1" applyFill="1" applyBorder="1" applyAlignment="1" applyProtection="1">
      <alignment horizontal="center" vertical="center"/>
      <protection/>
    </xf>
    <xf numFmtId="0" fontId="0" fillId="4" borderId="60" xfId="0" applyFont="1" applyFill="1" applyBorder="1" applyAlignment="1" applyProtection="1">
      <alignment/>
      <protection/>
    </xf>
    <xf numFmtId="1" fontId="23" fillId="4" borderId="61" xfId="43" applyNumberFormat="1" applyFont="1" applyFill="1" applyBorder="1" applyAlignment="1" applyProtection="1">
      <alignment horizontal="right" vertical="center"/>
      <protection/>
    </xf>
    <xf numFmtId="1" fontId="0" fillId="4" borderId="51" xfId="43" applyNumberFormat="1" applyFont="1" applyFill="1" applyBorder="1" applyAlignment="1" applyProtection="1">
      <alignment horizontal="right" vertical="center"/>
      <protection/>
    </xf>
    <xf numFmtId="1" fontId="0" fillId="4" borderId="92" xfId="43" applyNumberFormat="1" applyFont="1" applyFill="1" applyBorder="1" applyAlignment="1" applyProtection="1">
      <alignment horizontal="right" vertical="center"/>
      <protection/>
    </xf>
    <xf numFmtId="0" fontId="0" fillId="4" borderId="79" xfId="0" applyFont="1" applyFill="1" applyBorder="1" applyAlignment="1" applyProtection="1">
      <alignment/>
      <protection/>
    </xf>
    <xf numFmtId="1" fontId="23" fillId="4" borderId="51" xfId="0" applyNumberFormat="1" applyFont="1" applyFill="1" applyBorder="1" applyAlignment="1" applyProtection="1">
      <alignment horizontal="right" vertical="center"/>
      <protection locked="0"/>
    </xf>
    <xf numFmtId="1" fontId="23" fillId="4" borderId="33" xfId="0" applyNumberFormat="1" applyFont="1" applyFill="1" applyBorder="1" applyAlignment="1" applyProtection="1">
      <alignment horizontal="right" vertical="center"/>
      <protection locked="0"/>
    </xf>
    <xf numFmtId="0" fontId="0" fillId="27" borderId="64" xfId="0" applyFont="1" applyFill="1" applyBorder="1" applyAlignment="1" applyProtection="1">
      <alignment horizontal="center" vertical="center"/>
      <protection/>
    </xf>
    <xf numFmtId="0" fontId="0" fillId="27" borderId="91" xfId="0" applyFont="1" applyFill="1" applyBorder="1" applyAlignment="1" applyProtection="1">
      <alignment horizontal="center" vertical="center"/>
      <protection/>
    </xf>
    <xf numFmtId="0" fontId="0" fillId="27" borderId="40" xfId="0" applyFont="1" applyFill="1" applyBorder="1" applyAlignment="1" applyProtection="1">
      <alignment horizontal="left" vertical="center"/>
      <protection/>
    </xf>
    <xf numFmtId="0" fontId="0" fillId="4" borderId="100" xfId="0" applyFont="1" applyFill="1" applyBorder="1" applyAlignment="1" applyProtection="1">
      <alignment/>
      <protection/>
    </xf>
    <xf numFmtId="1" fontId="23" fillId="4" borderId="92" xfId="0" applyNumberFormat="1" applyFont="1" applyFill="1" applyBorder="1" applyAlignment="1" applyProtection="1">
      <alignment horizontal="right" vertical="center"/>
      <protection locked="0"/>
    </xf>
    <xf numFmtId="1" fontId="23" fillId="4" borderId="57" xfId="0" applyNumberFormat="1" applyFont="1" applyFill="1" applyBorder="1" applyAlignment="1" applyProtection="1">
      <alignment horizontal="right" vertical="center"/>
      <protection locked="0"/>
    </xf>
    <xf numFmtId="1" fontId="0" fillId="27" borderId="33" xfId="43" applyNumberFormat="1" applyFont="1" applyFill="1" applyBorder="1" applyAlignment="1" applyProtection="1">
      <alignment horizontal="right" vertical="center"/>
      <protection/>
    </xf>
    <xf numFmtId="1" fontId="0" fillId="28" borderId="33" xfId="0" applyNumberFormat="1" applyFont="1" applyFill="1" applyBorder="1" applyAlignment="1" applyProtection="1">
      <alignment horizontal="right" vertical="center"/>
      <protection/>
    </xf>
    <xf numFmtId="1" fontId="0" fillId="27" borderId="61" xfId="43" applyNumberFormat="1" applyFont="1" applyFill="1" applyBorder="1" applyAlignment="1" applyProtection="1">
      <alignment horizontal="right" vertical="center"/>
      <protection/>
    </xf>
    <xf numFmtId="1" fontId="0" fillId="27" borderId="57" xfId="43" applyNumberFormat="1" applyFont="1" applyFill="1" applyBorder="1" applyAlignment="1" applyProtection="1">
      <alignment horizontal="right" vertical="center"/>
      <protection/>
    </xf>
    <xf numFmtId="0" fontId="0" fillId="27" borderId="61" xfId="0" applyFont="1" applyFill="1" applyBorder="1" applyAlignment="1" applyProtection="1">
      <alignment horizontal="center" vertical="center"/>
      <protection/>
    </xf>
    <xf numFmtId="0" fontId="0" fillId="4" borderId="43" xfId="0" applyFont="1" applyFill="1" applyBorder="1" applyAlignment="1">
      <alignment/>
    </xf>
    <xf numFmtId="0" fontId="0" fillId="27" borderId="43" xfId="0" applyFont="1" applyFill="1" applyBorder="1" applyAlignment="1" applyProtection="1">
      <alignment horizontal="justify" vertical="center"/>
      <protection/>
    </xf>
    <xf numFmtId="44" fontId="0" fillId="22" borderId="108" xfId="0" applyNumberFormat="1" applyFill="1" applyBorder="1" applyAlignment="1">
      <alignment/>
    </xf>
    <xf numFmtId="0" fontId="0" fillId="0" borderId="97" xfId="0" applyBorder="1" applyAlignment="1">
      <alignment/>
    </xf>
    <xf numFmtId="0" fontId="0" fillId="4" borderId="30" xfId="0" applyFill="1" applyBorder="1" applyAlignment="1">
      <alignment/>
    </xf>
    <xf numFmtId="0" fontId="23" fillId="26" borderId="52" xfId="0" applyFont="1" applyFill="1" applyBorder="1" applyAlignment="1">
      <alignment/>
    </xf>
    <xf numFmtId="0" fontId="23" fillId="0" borderId="44" xfId="0" applyFont="1" applyBorder="1" applyAlignment="1">
      <alignment/>
    </xf>
    <xf numFmtId="0" fontId="0" fillId="0" borderId="73" xfId="0" applyBorder="1" applyAlignment="1">
      <alignment/>
    </xf>
    <xf numFmtId="1" fontId="23" fillId="22" borderId="76" xfId="0" applyNumberFormat="1" applyFont="1" applyFill="1" applyBorder="1" applyAlignment="1" applyProtection="1">
      <alignment horizontal="right" vertical="center"/>
      <protection/>
    </xf>
    <xf numFmtId="1" fontId="23" fillId="25" borderId="76" xfId="0" applyNumberFormat="1" applyFont="1" applyFill="1" applyBorder="1" applyAlignment="1" applyProtection="1">
      <alignment horizontal="right" vertical="center"/>
      <protection/>
    </xf>
    <xf numFmtId="0" fontId="0" fillId="24" borderId="43" xfId="0" applyFont="1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44" fontId="4" fillId="22" borderId="33" xfId="44" applyFill="1" applyBorder="1">
      <alignment/>
      <protection/>
    </xf>
    <xf numFmtId="1" fontId="0" fillId="0" borderId="57" xfId="43" applyNumberFormat="1" applyFont="1" applyBorder="1" applyAlignment="1" applyProtection="1">
      <alignment horizontal="right" vertical="center"/>
      <protection locked="0"/>
    </xf>
    <xf numFmtId="1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33" xfId="0" applyFont="1" applyBorder="1" applyAlignment="1">
      <alignment/>
    </xf>
    <xf numFmtId="1" fontId="0" fillId="0" borderId="109" xfId="43" applyNumberFormat="1" applyFont="1" applyFill="1" applyBorder="1" applyAlignment="1" applyProtection="1">
      <alignment horizontal="right" vertical="center"/>
      <protection/>
    </xf>
    <xf numFmtId="1" fontId="0" fillId="0" borderId="92" xfId="43" applyNumberFormat="1" applyFont="1" applyFill="1" applyBorder="1" applyAlignment="1" applyProtection="1">
      <alignment horizontal="right" vertical="center"/>
      <protection/>
    </xf>
    <xf numFmtId="1" fontId="0" fillId="0" borderId="57" xfId="43" applyNumberFormat="1" applyFont="1" applyFill="1" applyBorder="1" applyAlignment="1" applyProtection="1">
      <alignment horizontal="right" vertical="center"/>
      <protection/>
    </xf>
    <xf numFmtId="1" fontId="0" fillId="0" borderId="33" xfId="43" applyNumberFormat="1" applyFont="1" applyFill="1" applyBorder="1" applyAlignment="1" applyProtection="1">
      <alignment horizontal="right" vertical="center"/>
      <protection/>
    </xf>
    <xf numFmtId="1" fontId="0" fillId="0" borderId="51" xfId="43" applyNumberFormat="1" applyFont="1" applyFill="1" applyBorder="1" applyAlignment="1" applyProtection="1">
      <alignment horizontal="right" vertical="center"/>
      <protection/>
    </xf>
    <xf numFmtId="0" fontId="0" fillId="0" borderId="30" xfId="0" applyFont="1" applyBorder="1" applyAlignment="1">
      <alignment/>
    </xf>
    <xf numFmtId="1" fontId="0" fillId="0" borderId="51" xfId="0" applyNumberFormat="1" applyFont="1" applyBorder="1" applyAlignment="1" applyProtection="1">
      <alignment horizontal="right" vertical="center"/>
      <protection locked="0"/>
    </xf>
    <xf numFmtId="1" fontId="0" fillId="0" borderId="55" xfId="0" applyNumberFormat="1" applyFont="1" applyBorder="1" applyAlignment="1" applyProtection="1">
      <alignment horizontal="right" vertical="center"/>
      <protection locked="0"/>
    </xf>
    <xf numFmtId="1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75" xfId="0" applyFont="1" applyBorder="1" applyAlignment="1">
      <alignment/>
    </xf>
    <xf numFmtId="1" fontId="0" fillId="26" borderId="51" xfId="0" applyNumberFormat="1" applyFont="1" applyFill="1" applyBorder="1" applyAlignment="1" applyProtection="1">
      <alignment horizontal="right" vertical="center"/>
      <protection locked="0"/>
    </xf>
    <xf numFmtId="1" fontId="0" fillId="26" borderId="33" xfId="0" applyNumberFormat="1" applyFont="1" applyFill="1" applyBorder="1" applyAlignment="1" applyProtection="1">
      <alignment horizontal="right" vertical="center"/>
      <protection locked="0"/>
    </xf>
    <xf numFmtId="1" fontId="0" fillId="26" borderId="55" xfId="0" applyNumberFormat="1" applyFont="1" applyFill="1" applyBorder="1" applyAlignment="1" applyProtection="1">
      <alignment horizontal="right" vertical="center"/>
      <protection locked="0"/>
    </xf>
    <xf numFmtId="1" fontId="0" fillId="26" borderId="30" xfId="0" applyNumberFormat="1" applyFont="1" applyFill="1" applyBorder="1" applyAlignment="1" applyProtection="1">
      <alignment horizontal="right" vertical="center"/>
      <protection locked="0"/>
    </xf>
    <xf numFmtId="1" fontId="0" fillId="0" borderId="62" xfId="43" applyNumberFormat="1" applyFont="1" applyBorder="1" applyAlignment="1" applyProtection="1">
      <alignment horizontal="right" vertical="center"/>
      <protection locked="0"/>
    </xf>
    <xf numFmtId="0" fontId="0" fillId="26" borderId="13" xfId="0" applyFont="1" applyFill="1" applyBorder="1" applyAlignment="1" applyProtection="1">
      <alignment horizontal="left" vertical="center"/>
      <protection/>
    </xf>
    <xf numFmtId="1" fontId="23" fillId="24" borderId="101" xfId="0" applyNumberFormat="1" applyFont="1" applyFill="1" applyBorder="1" applyAlignment="1" applyProtection="1">
      <alignment horizontal="center"/>
      <protection/>
    </xf>
    <xf numFmtId="1" fontId="23" fillId="24" borderId="104" xfId="0" applyNumberFormat="1" applyFont="1" applyFill="1" applyBorder="1" applyAlignment="1" applyProtection="1">
      <alignment horizontal="center"/>
      <protection/>
    </xf>
    <xf numFmtId="1" fontId="23" fillId="24" borderId="67" xfId="0" applyNumberFormat="1" applyFont="1" applyFill="1" applyBorder="1" applyAlignment="1" applyProtection="1">
      <alignment horizontal="center"/>
      <protection/>
    </xf>
    <xf numFmtId="44" fontId="4" fillId="4" borderId="57" xfId="44" applyFill="1" applyBorder="1">
      <alignment/>
      <protection/>
    </xf>
    <xf numFmtId="44" fontId="4" fillId="4" borderId="33" xfId="44" applyFill="1" applyBorder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R200"/>
  <sheetViews>
    <sheetView showGridLines="0" tabSelected="1" zoomScale="75" zoomScaleNormal="75" zoomScaleSheetLayoutView="50" zoomScalePageLayoutView="0" workbookViewId="0" topLeftCell="A132">
      <selection activeCell="I144" sqref="I144"/>
    </sheetView>
  </sheetViews>
  <sheetFormatPr defaultColWidth="9.00390625" defaultRowHeight="15" customHeight="1"/>
  <cols>
    <col min="1" max="1" width="5.875" style="0" customWidth="1"/>
    <col min="2" max="2" width="8.375" style="0" customWidth="1"/>
    <col min="3" max="3" width="9.625" style="0" customWidth="1"/>
    <col min="4" max="4" width="9.25390625" style="0" customWidth="1"/>
    <col min="5" max="5" width="42.75390625" style="0" customWidth="1"/>
    <col min="6" max="11" width="12.25390625" style="0" customWidth="1"/>
    <col min="12" max="12" width="9.25390625" style="0" customWidth="1"/>
    <col min="13" max="13" width="8.375" style="0" customWidth="1"/>
    <col min="14" max="14" width="8.75390625" style="0" customWidth="1"/>
    <col min="15" max="16" width="12.25390625" style="0" customWidth="1"/>
    <col min="18" max="18" width="10.75390625" style="0" customWidth="1"/>
  </cols>
  <sheetData>
    <row r="1" spans="1:18" ht="16.5" customHeight="1">
      <c r="A1" s="52" t="s">
        <v>13</v>
      </c>
      <c r="B1" s="55"/>
      <c r="C1" s="56"/>
      <c r="D1" s="56"/>
      <c r="E1" s="55"/>
      <c r="F1" s="57"/>
      <c r="G1" s="57"/>
      <c r="H1" s="57"/>
      <c r="I1" s="57"/>
      <c r="J1" s="57"/>
      <c r="K1" s="57"/>
      <c r="L1" s="57"/>
      <c r="M1" s="57"/>
      <c r="N1" s="57"/>
      <c r="O1" s="55"/>
      <c r="Q1" s="7"/>
      <c r="R1" s="12"/>
    </row>
    <row r="2" spans="1:15" ht="16.5" customHeight="1">
      <c r="A2" s="52" t="s">
        <v>91</v>
      </c>
      <c r="B2" s="55"/>
      <c r="C2" s="56"/>
      <c r="D2" s="56"/>
      <c r="E2" s="55"/>
      <c r="F2" s="57"/>
      <c r="G2" s="57"/>
      <c r="H2" s="57"/>
      <c r="I2" s="57"/>
      <c r="J2" s="57"/>
      <c r="K2" s="57"/>
      <c r="L2" s="57"/>
      <c r="M2" s="57"/>
      <c r="N2" s="57"/>
      <c r="O2" s="13"/>
    </row>
    <row r="3" spans="1:17" ht="15.75" customHeight="1">
      <c r="A3" s="58"/>
      <c r="B3" s="58"/>
      <c r="C3" s="58"/>
      <c r="D3" s="58"/>
      <c r="E3" s="58"/>
      <c r="F3" s="42"/>
      <c r="G3" s="42"/>
      <c r="H3" s="42"/>
      <c r="I3" s="42"/>
      <c r="J3" s="42"/>
      <c r="K3" s="42"/>
      <c r="L3" s="42"/>
      <c r="M3" s="42"/>
      <c r="N3" s="42"/>
      <c r="O3" s="13"/>
      <c r="Q3" s="13"/>
    </row>
    <row r="4" spans="1:18" ht="15.75" customHeight="1">
      <c r="A4" s="43"/>
      <c r="B4" s="53" t="s">
        <v>176</v>
      </c>
      <c r="C4" s="343"/>
      <c r="D4" s="343"/>
      <c r="E4" s="339"/>
      <c r="F4" s="54" t="s">
        <v>177</v>
      </c>
      <c r="G4" s="337"/>
      <c r="H4" s="337"/>
      <c r="I4" s="337"/>
      <c r="J4" s="337"/>
      <c r="K4" s="54" t="s">
        <v>92</v>
      </c>
      <c r="L4" s="337"/>
      <c r="M4" s="337"/>
      <c r="N4" s="337"/>
      <c r="O4" s="337"/>
      <c r="P4" s="13"/>
      <c r="Q4" s="13"/>
      <c r="R4" s="13"/>
    </row>
    <row r="5" spans="1:17" ht="15.75" customHeight="1">
      <c r="A5" s="43"/>
      <c r="B5" s="53" t="s">
        <v>178</v>
      </c>
      <c r="C5" s="377"/>
      <c r="D5" s="377"/>
      <c r="E5" s="378"/>
      <c r="F5" s="54" t="s">
        <v>179</v>
      </c>
      <c r="G5" s="338"/>
      <c r="H5" s="338"/>
      <c r="I5" s="338"/>
      <c r="J5" s="338"/>
      <c r="K5" s="54" t="s">
        <v>93</v>
      </c>
      <c r="L5" s="338"/>
      <c r="M5" s="338"/>
      <c r="N5" s="338"/>
      <c r="O5" s="338"/>
      <c r="P5" s="13"/>
      <c r="Q5" s="13"/>
    </row>
    <row r="6" spans="1:17" ht="15.75" customHeight="1">
      <c r="A6" s="43"/>
      <c r="B6" s="53" t="s">
        <v>180</v>
      </c>
      <c r="C6" s="377"/>
      <c r="D6" s="377"/>
      <c r="E6" s="378"/>
      <c r="F6" s="53" t="s">
        <v>181</v>
      </c>
      <c r="G6" s="54"/>
      <c r="H6" s="54"/>
      <c r="I6" s="338"/>
      <c r="J6" s="337"/>
      <c r="K6" s="337"/>
      <c r="L6" s="337"/>
      <c r="M6" s="337"/>
      <c r="N6" s="337"/>
      <c r="O6" s="337"/>
      <c r="Q6" s="13"/>
    </row>
    <row r="7" spans="1:17" ht="15.75" customHeight="1">
      <c r="A7" s="43"/>
      <c r="B7" s="54" t="s">
        <v>94</v>
      </c>
      <c r="C7" s="53"/>
      <c r="D7" s="377"/>
      <c r="E7" s="339"/>
      <c r="F7" s="337"/>
      <c r="G7" s="337"/>
      <c r="H7" s="337"/>
      <c r="I7" s="337"/>
      <c r="J7" s="337"/>
      <c r="K7" s="337"/>
      <c r="L7" s="337"/>
      <c r="M7" s="337"/>
      <c r="N7" s="337"/>
      <c r="O7" s="337"/>
      <c r="Q7" s="13"/>
    </row>
    <row r="8" spans="1:17" ht="15.75" customHeight="1">
      <c r="A8" s="43"/>
      <c r="B8" s="343"/>
      <c r="C8" s="343"/>
      <c r="D8" s="377"/>
      <c r="E8" s="378"/>
      <c r="F8" s="337"/>
      <c r="G8" s="337"/>
      <c r="H8" s="337"/>
      <c r="I8" s="337"/>
      <c r="J8" s="337"/>
      <c r="K8" s="337"/>
      <c r="L8" s="337"/>
      <c r="M8" s="337"/>
      <c r="N8" s="337"/>
      <c r="O8" s="337"/>
      <c r="Q8" s="13"/>
    </row>
    <row r="9" spans="1:17" ht="15.75" customHeight="1" thickBot="1">
      <c r="A9" s="59"/>
      <c r="B9" s="340"/>
      <c r="C9" s="340"/>
      <c r="D9" s="340"/>
      <c r="E9" s="340"/>
      <c r="F9" s="341"/>
      <c r="G9" s="341"/>
      <c r="H9" s="341"/>
      <c r="I9" s="341"/>
      <c r="J9" s="341"/>
      <c r="K9" s="341"/>
      <c r="L9" s="341"/>
      <c r="M9" s="342"/>
      <c r="N9" s="88"/>
      <c r="O9" s="88"/>
      <c r="Q9" s="13"/>
    </row>
    <row r="10" spans="1:15" ht="15.75" customHeight="1" thickBot="1" thickTop="1">
      <c r="A10" s="43"/>
      <c r="B10" s="58"/>
      <c r="C10" s="58"/>
      <c r="D10" s="58"/>
      <c r="E10" s="58"/>
      <c r="F10" s="42"/>
      <c r="G10" s="42"/>
      <c r="H10" s="42"/>
      <c r="I10" s="42"/>
      <c r="J10" s="42"/>
      <c r="K10" s="42"/>
      <c r="L10" s="60"/>
      <c r="M10" s="60"/>
      <c r="N10" s="86"/>
      <c r="O10" s="13"/>
    </row>
    <row r="11" spans="1:15" ht="15.75" customHeight="1" thickBot="1">
      <c r="A11" s="61" t="s">
        <v>6</v>
      </c>
      <c r="B11" s="43"/>
      <c r="C11" s="58"/>
      <c r="D11" s="58"/>
      <c r="E11" s="43"/>
      <c r="F11" s="37" t="s">
        <v>9</v>
      </c>
      <c r="G11" s="38"/>
      <c r="H11" s="38"/>
      <c r="I11" s="38"/>
      <c r="J11" s="38"/>
      <c r="K11" s="39"/>
      <c r="L11" s="60"/>
      <c r="M11" s="60"/>
      <c r="N11" s="86"/>
      <c r="O11" s="13"/>
    </row>
    <row r="12" spans="1:14" ht="15.75" customHeight="1">
      <c r="A12" s="43"/>
      <c r="B12" s="43"/>
      <c r="C12" s="58"/>
      <c r="D12" s="58"/>
      <c r="E12" s="62" t="s">
        <v>10</v>
      </c>
      <c r="F12" s="45" t="s">
        <v>25</v>
      </c>
      <c r="G12" s="46" t="s">
        <v>182</v>
      </c>
      <c r="H12" s="46" t="s">
        <v>184</v>
      </c>
      <c r="I12" s="46" t="s">
        <v>1</v>
      </c>
      <c r="J12" s="46" t="s">
        <v>186</v>
      </c>
      <c r="K12" s="47" t="s">
        <v>44</v>
      </c>
      <c r="L12" s="60"/>
      <c r="M12" s="63"/>
      <c r="N12" s="42"/>
    </row>
    <row r="13" spans="1:14" ht="15.75" customHeight="1">
      <c r="A13" s="58"/>
      <c r="B13" s="58"/>
      <c r="C13" s="58"/>
      <c r="D13" s="58"/>
      <c r="E13" s="83"/>
      <c r="F13" s="48" t="s">
        <v>26</v>
      </c>
      <c r="G13" s="49" t="s">
        <v>183</v>
      </c>
      <c r="H13" s="49" t="s">
        <v>185</v>
      </c>
      <c r="I13" s="49" t="s">
        <v>23</v>
      </c>
      <c r="J13" s="181"/>
      <c r="K13" s="50"/>
      <c r="L13" s="60"/>
      <c r="M13" s="64"/>
      <c r="N13" s="42"/>
    </row>
    <row r="14" spans="1:14" ht="15.75" customHeight="1" thickBot="1">
      <c r="A14" s="43"/>
      <c r="B14" s="43"/>
      <c r="C14" s="58"/>
      <c r="D14" s="58"/>
      <c r="E14" s="62" t="s">
        <v>11</v>
      </c>
      <c r="F14" s="65"/>
      <c r="G14" s="66"/>
      <c r="H14" s="66"/>
      <c r="I14" s="66"/>
      <c r="J14" s="66"/>
      <c r="K14" s="67"/>
      <c r="L14" s="60"/>
      <c r="M14" s="68"/>
      <c r="N14" s="42"/>
    </row>
    <row r="15" spans="1:15" ht="15.75" customHeight="1" thickBot="1">
      <c r="A15" s="69"/>
      <c r="B15" s="58"/>
      <c r="C15" s="58"/>
      <c r="D15" s="58"/>
      <c r="E15" s="43"/>
      <c r="F15" s="70"/>
      <c r="G15" s="71"/>
      <c r="H15" s="71"/>
      <c r="I15" s="71"/>
      <c r="J15" s="71"/>
      <c r="K15" s="71"/>
      <c r="L15" s="148"/>
      <c r="M15" s="68"/>
      <c r="N15" s="86"/>
      <c r="O15" s="149"/>
    </row>
    <row r="16" spans="1:15" ht="15.75" customHeight="1" thickBot="1">
      <c r="A16" s="72" t="s">
        <v>115</v>
      </c>
      <c r="B16" s="84"/>
      <c r="C16" s="73"/>
      <c r="D16" s="73"/>
      <c r="E16" s="29"/>
      <c r="F16" s="89" t="s">
        <v>8</v>
      </c>
      <c r="G16" s="90"/>
      <c r="H16" s="91"/>
      <c r="I16" s="91"/>
      <c r="J16" s="91"/>
      <c r="K16" s="92"/>
      <c r="L16" s="147" t="s">
        <v>18</v>
      </c>
      <c r="M16" s="152" t="s">
        <v>22</v>
      </c>
      <c r="N16" s="151" t="s">
        <v>0</v>
      </c>
      <c r="O16" s="153" t="s">
        <v>4</v>
      </c>
    </row>
    <row r="17" spans="1:15" ht="15.75" customHeight="1">
      <c r="A17" s="157" t="s">
        <v>102</v>
      </c>
      <c r="B17" s="158"/>
      <c r="C17" s="159"/>
      <c r="D17" s="159"/>
      <c r="E17" s="161"/>
      <c r="F17" s="207">
        <f aca="true" t="shared" si="0" ref="F17:K17">SUM(F18:F22)</f>
        <v>0</v>
      </c>
      <c r="G17" s="207">
        <f t="shared" si="0"/>
        <v>0</v>
      </c>
      <c r="H17" s="207">
        <f t="shared" si="0"/>
        <v>0</v>
      </c>
      <c r="I17" s="207">
        <f t="shared" si="0"/>
        <v>0</v>
      </c>
      <c r="J17" s="207">
        <f t="shared" si="0"/>
        <v>0</v>
      </c>
      <c r="K17" s="207">
        <f t="shared" si="0"/>
        <v>0</v>
      </c>
      <c r="L17" s="108"/>
      <c r="M17" s="165"/>
      <c r="N17" s="207">
        <f>SUM(M18:M22)</f>
        <v>0</v>
      </c>
      <c r="O17" s="344">
        <f>SUM(F17*F14,G17*G14,H17*H14,I17*I14,J17*J14,K17*K14)</f>
        <v>0</v>
      </c>
    </row>
    <row r="18" spans="1:15" ht="15.75" customHeight="1">
      <c r="A18" s="154"/>
      <c r="B18" s="136" t="s">
        <v>98</v>
      </c>
      <c r="C18" s="100" t="s">
        <v>58</v>
      </c>
      <c r="D18" s="160"/>
      <c r="E18" s="162"/>
      <c r="F18" s="77"/>
      <c r="G18" s="77"/>
      <c r="H18" s="77"/>
      <c r="I18" s="77"/>
      <c r="J18" s="77"/>
      <c r="K18" s="77"/>
      <c r="L18" s="101"/>
      <c r="M18" s="345">
        <f>SUM(F18:K18)</f>
        <v>0</v>
      </c>
      <c r="N18" s="106"/>
      <c r="O18" s="155"/>
    </row>
    <row r="19" spans="1:15" ht="15.75" customHeight="1">
      <c r="A19" s="154"/>
      <c r="B19" s="136" t="s">
        <v>99</v>
      </c>
      <c r="C19" s="100" t="s">
        <v>57</v>
      </c>
      <c r="D19" s="160"/>
      <c r="E19" s="162"/>
      <c r="F19" s="77"/>
      <c r="G19" s="77"/>
      <c r="H19" s="77"/>
      <c r="I19" s="77"/>
      <c r="J19" s="77"/>
      <c r="K19" s="77"/>
      <c r="L19" s="101"/>
      <c r="M19" s="345">
        <f>SUM(F19:K19)</f>
        <v>0</v>
      </c>
      <c r="N19" s="106"/>
      <c r="O19" s="155"/>
    </row>
    <row r="20" spans="1:15" ht="15.75" customHeight="1">
      <c r="A20" s="154"/>
      <c r="B20" s="193" t="s">
        <v>100</v>
      </c>
      <c r="C20" s="195" t="s">
        <v>56</v>
      </c>
      <c r="D20" s="13"/>
      <c r="E20" s="13"/>
      <c r="F20" s="196"/>
      <c r="G20" s="196"/>
      <c r="H20" s="196"/>
      <c r="I20" s="196"/>
      <c r="J20" s="196"/>
      <c r="K20" s="196"/>
      <c r="L20" s="13"/>
      <c r="M20" s="345">
        <f>SUM(F20:K20)</f>
        <v>0</v>
      </c>
      <c r="N20" s="13"/>
      <c r="O20" s="155"/>
    </row>
    <row r="21" spans="1:15" ht="15.75" customHeight="1">
      <c r="A21" s="115"/>
      <c r="B21" s="136" t="s">
        <v>101</v>
      </c>
      <c r="C21" s="100" t="s">
        <v>27</v>
      </c>
      <c r="D21" s="160"/>
      <c r="E21" s="114"/>
      <c r="F21" s="386"/>
      <c r="G21" s="386"/>
      <c r="H21" s="386"/>
      <c r="I21" s="386"/>
      <c r="J21" s="386"/>
      <c r="K21" s="386"/>
      <c r="L21" s="101"/>
      <c r="M21" s="345">
        <f>SUM(F21:K21)</f>
        <v>0</v>
      </c>
      <c r="N21" s="106"/>
      <c r="O21" s="155"/>
    </row>
    <row r="22" spans="1:15" ht="15.75" customHeight="1" thickBot="1">
      <c r="A22" s="116"/>
      <c r="B22" s="137" t="s">
        <v>103</v>
      </c>
      <c r="C22" s="109" t="s">
        <v>29</v>
      </c>
      <c r="D22" s="109"/>
      <c r="E22" s="163"/>
      <c r="F22" s="164"/>
      <c r="G22" s="164"/>
      <c r="H22" s="164"/>
      <c r="I22" s="164"/>
      <c r="J22" s="164"/>
      <c r="K22" s="164"/>
      <c r="L22" s="166"/>
      <c r="M22" s="345">
        <f>SUM(F22:K22)</f>
        <v>0</v>
      </c>
      <c r="N22" s="107"/>
      <c r="O22" s="156"/>
    </row>
    <row r="23" spans="14:15" ht="15.75" customHeight="1" thickBot="1">
      <c r="N23" s="13"/>
      <c r="O23" s="217"/>
    </row>
    <row r="24" spans="1:15" ht="15.75" customHeight="1">
      <c r="A24" s="102" t="s">
        <v>104</v>
      </c>
      <c r="B24" s="110"/>
      <c r="C24" s="110"/>
      <c r="D24" s="111"/>
      <c r="E24" s="112"/>
      <c r="F24" s="208">
        <f aca="true" t="shared" si="1" ref="F24:K24">SUM(F25:F28)</f>
        <v>0</v>
      </c>
      <c r="G24" s="208">
        <f t="shared" si="1"/>
        <v>0</v>
      </c>
      <c r="H24" s="208">
        <f t="shared" si="1"/>
        <v>0</v>
      </c>
      <c r="I24" s="208">
        <f t="shared" si="1"/>
        <v>0</v>
      </c>
      <c r="J24" s="208">
        <f t="shared" si="1"/>
        <v>0</v>
      </c>
      <c r="K24" s="208">
        <f t="shared" si="1"/>
        <v>0</v>
      </c>
      <c r="L24" s="225"/>
      <c r="M24" s="165"/>
      <c r="N24" s="376">
        <f>SUM(M25:M28)</f>
        <v>0</v>
      </c>
      <c r="O24" s="344">
        <f>SUM(F24*F14,G24*G14,H24*H14,I24*I14,J24*J14,K24*K14)</f>
        <v>0</v>
      </c>
    </row>
    <row r="25" spans="1:15" ht="15.75" customHeight="1">
      <c r="A25" s="115"/>
      <c r="B25" s="193" t="s">
        <v>105</v>
      </c>
      <c r="C25" s="141" t="s">
        <v>62</v>
      </c>
      <c r="D25" s="220"/>
      <c r="E25" s="194"/>
      <c r="F25" s="196"/>
      <c r="G25" s="196"/>
      <c r="H25" s="196"/>
      <c r="I25" s="196"/>
      <c r="J25" s="196"/>
      <c r="K25" s="196"/>
      <c r="L25" s="217"/>
      <c r="M25" s="215">
        <f>SUM(F25:K25)</f>
        <v>0</v>
      </c>
      <c r="N25" s="13"/>
      <c r="O25" s="155"/>
    </row>
    <row r="26" spans="1:15" ht="15.75" customHeight="1">
      <c r="A26" s="188"/>
      <c r="B26" s="193" t="s">
        <v>106</v>
      </c>
      <c r="C26" s="218" t="s">
        <v>59</v>
      </c>
      <c r="D26" s="219"/>
      <c r="E26" s="194"/>
      <c r="F26" s="196"/>
      <c r="G26" s="196"/>
      <c r="H26" s="196"/>
      <c r="I26" s="196"/>
      <c r="J26" s="196"/>
      <c r="K26" s="196"/>
      <c r="L26" s="217"/>
      <c r="M26" s="215">
        <f>SUM(F26:K26)</f>
        <v>0</v>
      </c>
      <c r="N26" s="13"/>
      <c r="O26" s="155"/>
    </row>
    <row r="27" spans="1:15" ht="15.75" customHeight="1">
      <c r="A27" s="188"/>
      <c r="B27" s="136" t="s">
        <v>107</v>
      </c>
      <c r="C27" s="85" t="s">
        <v>28</v>
      </c>
      <c r="D27" s="75"/>
      <c r="E27" s="76"/>
      <c r="F27" s="77"/>
      <c r="G27" s="77"/>
      <c r="H27" s="77"/>
      <c r="I27" s="77"/>
      <c r="J27" s="77"/>
      <c r="K27" s="221"/>
      <c r="L27" s="101"/>
      <c r="M27" s="215">
        <f>SUM(F27:K27)</f>
        <v>0</v>
      </c>
      <c r="N27" s="120"/>
      <c r="O27" s="155"/>
    </row>
    <row r="28" spans="1:15" ht="15.75" customHeight="1" thickBot="1">
      <c r="A28" s="189"/>
      <c r="B28" s="137" t="s">
        <v>108</v>
      </c>
      <c r="C28" s="232" t="s">
        <v>60</v>
      </c>
      <c r="D28" s="117"/>
      <c r="E28" s="118"/>
      <c r="F28" s="95"/>
      <c r="G28" s="95"/>
      <c r="H28" s="95"/>
      <c r="I28" s="95"/>
      <c r="J28" s="95"/>
      <c r="K28" s="222"/>
      <c r="L28" s="216"/>
      <c r="M28" s="215">
        <f>SUM(F28:K28)</f>
        <v>0</v>
      </c>
      <c r="N28" s="119"/>
      <c r="O28" s="229"/>
    </row>
    <row r="29" ht="15.75" customHeight="1" thickBot="1">
      <c r="O29" s="217"/>
    </row>
    <row r="30" spans="1:15" ht="15.75" customHeight="1">
      <c r="A30" s="102" t="s">
        <v>109</v>
      </c>
      <c r="B30" s="226"/>
      <c r="C30" s="103"/>
      <c r="D30" s="104"/>
      <c r="E30" s="105"/>
      <c r="F30" s="208">
        <f aca="true" t="shared" si="2" ref="F30:K30">SUM(F31:F35)</f>
        <v>0</v>
      </c>
      <c r="G30" s="208">
        <f t="shared" si="2"/>
        <v>0</v>
      </c>
      <c r="H30" s="208">
        <f t="shared" si="2"/>
        <v>0</v>
      </c>
      <c r="I30" s="208">
        <f t="shared" si="2"/>
        <v>0</v>
      </c>
      <c r="J30" s="208">
        <f t="shared" si="2"/>
        <v>0</v>
      </c>
      <c r="K30" s="208">
        <f t="shared" si="2"/>
        <v>0</v>
      </c>
      <c r="L30" s="170"/>
      <c r="M30" s="165"/>
      <c r="N30" s="376">
        <f>SUM(M31:M35)</f>
        <v>0</v>
      </c>
      <c r="O30" s="344">
        <f>SUM(F30*F14,G30*G14,H30*H14,I30*I14,J30*J14,K30*K14)</f>
        <v>0</v>
      </c>
    </row>
    <row r="31" spans="1:15" ht="15.75" customHeight="1">
      <c r="A31" s="188"/>
      <c r="B31" s="193" t="s">
        <v>110</v>
      </c>
      <c r="C31" s="195" t="s">
        <v>63</v>
      </c>
      <c r="D31" s="220"/>
      <c r="E31" s="194"/>
      <c r="F31" s="196"/>
      <c r="G31" s="196"/>
      <c r="H31" s="196"/>
      <c r="I31" s="196"/>
      <c r="J31" s="196"/>
      <c r="K31" s="196"/>
      <c r="L31" s="223"/>
      <c r="M31" s="215">
        <f>SUM(F31:K31)</f>
        <v>0</v>
      </c>
      <c r="N31" s="13"/>
      <c r="O31" s="155"/>
    </row>
    <row r="32" spans="1:15" ht="15.75" customHeight="1">
      <c r="A32" s="96"/>
      <c r="B32" s="136" t="s">
        <v>111</v>
      </c>
      <c r="C32" s="85" t="s">
        <v>30</v>
      </c>
      <c r="D32" s="93"/>
      <c r="E32" s="94"/>
      <c r="F32" s="77"/>
      <c r="G32" s="77"/>
      <c r="H32" s="77"/>
      <c r="I32" s="77"/>
      <c r="J32" s="77"/>
      <c r="K32" s="168"/>
      <c r="L32" s="167"/>
      <c r="M32" s="215">
        <f>SUM(F32:K32)</f>
        <v>0</v>
      </c>
      <c r="N32" s="106"/>
      <c r="O32" s="178"/>
    </row>
    <row r="33" spans="1:15" ht="15.75" customHeight="1">
      <c r="A33" s="113"/>
      <c r="B33" s="136" t="s">
        <v>112</v>
      </c>
      <c r="C33" s="85" t="s">
        <v>31</v>
      </c>
      <c r="D33" s="75"/>
      <c r="E33" s="76"/>
      <c r="F33" s="77"/>
      <c r="G33" s="77"/>
      <c r="H33" s="77"/>
      <c r="I33" s="77"/>
      <c r="J33" s="77"/>
      <c r="K33" s="77"/>
      <c r="L33" s="97"/>
      <c r="M33" s="215">
        <f>SUM(F33:K33)</f>
        <v>0</v>
      </c>
      <c r="N33" s="106"/>
      <c r="O33" s="155"/>
    </row>
    <row r="34" spans="1:15" ht="15.75" customHeight="1">
      <c r="A34" s="115"/>
      <c r="B34" s="136" t="s">
        <v>113</v>
      </c>
      <c r="C34" s="98" t="s">
        <v>61</v>
      </c>
      <c r="D34" s="98"/>
      <c r="E34" s="114"/>
      <c r="F34" s="386"/>
      <c r="G34" s="386"/>
      <c r="H34" s="386"/>
      <c r="I34" s="386"/>
      <c r="J34" s="386"/>
      <c r="K34" s="386"/>
      <c r="L34" s="101"/>
      <c r="M34" s="215">
        <f>SUM(F34:K34)</f>
        <v>0</v>
      </c>
      <c r="N34" s="106"/>
      <c r="O34" s="155"/>
    </row>
    <row r="35" spans="1:15" ht="15.75" customHeight="1" thickBot="1">
      <c r="A35" s="116"/>
      <c r="B35" s="137" t="s">
        <v>114</v>
      </c>
      <c r="C35" s="117" t="s">
        <v>32</v>
      </c>
      <c r="D35" s="117"/>
      <c r="E35" s="118"/>
      <c r="F35" s="95"/>
      <c r="G35" s="95"/>
      <c r="H35" s="95"/>
      <c r="I35" s="95"/>
      <c r="J35" s="95"/>
      <c r="K35" s="95"/>
      <c r="L35" s="169"/>
      <c r="M35" s="215">
        <f>SUM(F35:K35)</f>
        <v>0</v>
      </c>
      <c r="N35" s="107"/>
      <c r="O35" s="156"/>
    </row>
    <row r="36" ht="15.75" customHeight="1" thickBot="1">
      <c r="N36" s="13"/>
    </row>
    <row r="37" spans="1:15" ht="15.75" customHeight="1">
      <c r="A37" s="102" t="s">
        <v>116</v>
      </c>
      <c r="B37" s="110"/>
      <c r="C37" s="110"/>
      <c r="D37" s="111"/>
      <c r="E37" s="122"/>
      <c r="F37" s="208">
        <f aca="true" t="shared" si="3" ref="F37:K37">SUM(F38:F41)</f>
        <v>0</v>
      </c>
      <c r="G37" s="208">
        <f t="shared" si="3"/>
        <v>0</v>
      </c>
      <c r="H37" s="208">
        <f t="shared" si="3"/>
        <v>0</v>
      </c>
      <c r="I37" s="208">
        <f t="shared" si="3"/>
        <v>0</v>
      </c>
      <c r="J37" s="208">
        <f t="shared" si="3"/>
        <v>0</v>
      </c>
      <c r="K37" s="208">
        <f t="shared" si="3"/>
        <v>0</v>
      </c>
      <c r="L37" s="170"/>
      <c r="M37" s="165"/>
      <c r="N37" s="376">
        <f>SUM(M38:M41)</f>
        <v>0</v>
      </c>
      <c r="O37" s="344">
        <f>SUM(F37*F14,G37*G14,H37*H14,I37*I14,J37*J14,K37*K14)</f>
        <v>0</v>
      </c>
    </row>
    <row r="38" spans="1:15" ht="15.75" customHeight="1">
      <c r="A38" s="188"/>
      <c r="B38" s="193" t="s">
        <v>117</v>
      </c>
      <c r="C38" s="141" t="s">
        <v>64</v>
      </c>
      <c r="D38" s="220"/>
      <c r="E38" s="194"/>
      <c r="F38" s="196"/>
      <c r="G38" s="196"/>
      <c r="H38" s="196"/>
      <c r="I38" s="196"/>
      <c r="J38" s="196"/>
      <c r="K38" s="196"/>
      <c r="L38" s="223"/>
      <c r="M38" s="215">
        <f>SUM(F38:K38)</f>
        <v>0</v>
      </c>
      <c r="N38" s="13"/>
      <c r="O38" s="155"/>
    </row>
    <row r="39" spans="1:15" ht="15.75" customHeight="1">
      <c r="A39" s="96"/>
      <c r="B39" s="136" t="s">
        <v>118</v>
      </c>
      <c r="C39" s="99" t="s">
        <v>65</v>
      </c>
      <c r="D39" s="93"/>
      <c r="E39" s="94"/>
      <c r="F39" s="77"/>
      <c r="G39" s="77"/>
      <c r="H39" s="77"/>
      <c r="I39" s="77"/>
      <c r="J39" s="77"/>
      <c r="K39" s="168"/>
      <c r="L39" s="167"/>
      <c r="M39" s="215">
        <f>SUM(F39:K39)</f>
        <v>0</v>
      </c>
      <c r="N39" s="106"/>
      <c r="O39" s="178"/>
    </row>
    <row r="40" spans="1:15" ht="15.75" customHeight="1">
      <c r="A40" s="233"/>
      <c r="B40" s="136" t="s">
        <v>119</v>
      </c>
      <c r="C40" s="227" t="s">
        <v>66</v>
      </c>
      <c r="D40" s="78"/>
      <c r="E40" s="74"/>
      <c r="F40" s="77"/>
      <c r="G40" s="77"/>
      <c r="H40" s="77"/>
      <c r="I40" s="77"/>
      <c r="J40" s="77"/>
      <c r="K40" s="168"/>
      <c r="L40" s="171"/>
      <c r="M40" s="215">
        <f>SUM(F40:K40)</f>
        <v>0</v>
      </c>
      <c r="N40" s="106"/>
      <c r="O40" s="155"/>
    </row>
    <row r="41" spans="1:15" ht="15.75" customHeight="1" thickBot="1">
      <c r="A41" s="234"/>
      <c r="B41" s="137" t="s">
        <v>120</v>
      </c>
      <c r="C41" s="228" t="s">
        <v>33</v>
      </c>
      <c r="D41" s="79"/>
      <c r="E41" s="80"/>
      <c r="F41" s="95"/>
      <c r="G41" s="95"/>
      <c r="H41" s="95"/>
      <c r="I41" s="95"/>
      <c r="J41" s="95"/>
      <c r="K41" s="397"/>
      <c r="L41" s="172"/>
      <c r="M41" s="215">
        <f>SUM(F41:K41)</f>
        <v>0</v>
      </c>
      <c r="N41" s="121"/>
      <c r="O41" s="156"/>
    </row>
    <row r="42" ht="15.75" customHeight="1">
      <c r="O42" s="13"/>
    </row>
    <row r="43" ht="15.75" customHeight="1">
      <c r="O43" s="13"/>
    </row>
    <row r="44" ht="15.75" customHeight="1">
      <c r="O44" s="13"/>
    </row>
    <row r="45" spans="2:15" ht="15.75" customHeight="1">
      <c r="B45" s="22"/>
      <c r="C45" s="14"/>
      <c r="D45" s="14"/>
      <c r="E45" s="22"/>
      <c r="F45" s="33"/>
      <c r="G45" s="33"/>
      <c r="H45" s="33"/>
      <c r="I45" s="33"/>
      <c r="J45" s="33"/>
      <c r="K45" s="33"/>
      <c r="L45" s="32"/>
      <c r="O45" s="13"/>
    </row>
    <row r="46" spans="1:15" ht="15.75" customHeight="1">
      <c r="A46" s="200">
        <v>40250</v>
      </c>
      <c r="O46" s="13"/>
    </row>
    <row r="47" ht="15.75" customHeight="1">
      <c r="O47" s="13"/>
    </row>
    <row r="48" spans="1:15" ht="15.75" customHeight="1">
      <c r="A48" s="21" t="s">
        <v>7</v>
      </c>
      <c r="N48" s="265" t="s">
        <v>14</v>
      </c>
      <c r="O48" s="217"/>
    </row>
    <row r="49" spans="14:15" ht="15.75" customHeight="1">
      <c r="N49" s="8"/>
      <c r="O49" s="13"/>
    </row>
    <row r="50" ht="15.75" customHeight="1">
      <c r="O50" s="13"/>
    </row>
    <row r="51" spans="1:14" ht="16.5" customHeight="1">
      <c r="A51" s="34" t="s">
        <v>13</v>
      </c>
      <c r="B51" s="10"/>
      <c r="C51" s="11"/>
      <c r="D51" s="11"/>
      <c r="E51" s="10"/>
      <c r="F51" s="1"/>
      <c r="G51" s="1"/>
      <c r="H51" s="1"/>
      <c r="I51" s="1"/>
      <c r="J51" s="1"/>
      <c r="K51" s="1"/>
      <c r="L51" s="1"/>
      <c r="M51" s="1"/>
      <c r="N51" s="1"/>
    </row>
    <row r="52" spans="1:14" ht="16.5" customHeight="1">
      <c r="A52" s="34" t="s">
        <v>24</v>
      </c>
      <c r="B52" s="10"/>
      <c r="C52" s="11"/>
      <c r="D52" s="11"/>
      <c r="E52" s="10"/>
      <c r="F52" s="1"/>
      <c r="G52" s="1"/>
      <c r="H52" s="1"/>
      <c r="I52" s="1"/>
      <c r="J52" s="1"/>
      <c r="K52" s="1"/>
      <c r="L52" s="1"/>
      <c r="M52" s="1"/>
      <c r="N52" s="1"/>
    </row>
    <row r="53" ht="15.75" customHeight="1" thickBot="1"/>
    <row r="54" spans="1:14" ht="15.75" customHeight="1" thickBot="1">
      <c r="A54" s="35" t="s">
        <v>6</v>
      </c>
      <c r="B54" s="29"/>
      <c r="C54" s="36"/>
      <c r="D54" s="36"/>
      <c r="E54" s="29"/>
      <c r="F54" s="37" t="s">
        <v>9</v>
      </c>
      <c r="G54" s="38"/>
      <c r="H54" s="38"/>
      <c r="I54" s="38"/>
      <c r="J54" s="38"/>
      <c r="K54" s="39"/>
      <c r="L54" s="40"/>
      <c r="M54" s="41"/>
      <c r="N54" s="42"/>
    </row>
    <row r="55" spans="1:14" ht="15.75" customHeight="1">
      <c r="A55" s="36"/>
      <c r="B55" s="29"/>
      <c r="C55" s="36"/>
      <c r="D55" s="36"/>
      <c r="E55" s="44" t="s">
        <v>10</v>
      </c>
      <c r="F55" s="45" t="s">
        <v>25</v>
      </c>
      <c r="G55" s="46" t="s">
        <v>182</v>
      </c>
      <c r="H55" s="46" t="s">
        <v>184</v>
      </c>
      <c r="I55" s="46" t="s">
        <v>1</v>
      </c>
      <c r="J55" s="46" t="s">
        <v>186</v>
      </c>
      <c r="K55" s="47" t="s">
        <v>44</v>
      </c>
      <c r="L55" s="40"/>
      <c r="M55" s="41"/>
      <c r="N55" s="42"/>
    </row>
    <row r="56" spans="1:14" ht="15.75" customHeight="1">
      <c r="A56" s="36"/>
      <c r="B56" s="29"/>
      <c r="C56" s="36"/>
      <c r="D56" s="36"/>
      <c r="E56" s="44"/>
      <c r="F56" s="48" t="s">
        <v>26</v>
      </c>
      <c r="G56" s="49" t="s">
        <v>183</v>
      </c>
      <c r="H56" s="49" t="s">
        <v>185</v>
      </c>
      <c r="I56" s="49" t="s">
        <v>23</v>
      </c>
      <c r="J56" s="181"/>
      <c r="K56" s="50"/>
      <c r="L56" s="40"/>
      <c r="M56" s="41"/>
      <c r="N56" s="42"/>
    </row>
    <row r="57" spans="1:14" ht="15" customHeight="1" thickBot="1">
      <c r="A57" s="51"/>
      <c r="B57" s="36"/>
      <c r="C57" s="36"/>
      <c r="D57" s="36"/>
      <c r="E57" s="44" t="s">
        <v>11</v>
      </c>
      <c r="F57" s="336">
        <f aca="true" t="shared" si="4" ref="F57:K57">SUM(F14)</f>
        <v>0</v>
      </c>
      <c r="G57" s="336">
        <f t="shared" si="4"/>
        <v>0</v>
      </c>
      <c r="H57" s="336">
        <f t="shared" si="4"/>
        <v>0</v>
      </c>
      <c r="I57" s="336">
        <f t="shared" si="4"/>
        <v>0</v>
      </c>
      <c r="J57" s="336">
        <f t="shared" si="4"/>
        <v>0</v>
      </c>
      <c r="K57" s="336">
        <f t="shared" si="4"/>
        <v>0</v>
      </c>
      <c r="L57" s="40"/>
      <c r="M57" s="41"/>
      <c r="N57" s="42"/>
    </row>
    <row r="58" ht="15.75" customHeight="1" thickBot="1"/>
    <row r="59" spans="6:15" ht="15.75" customHeight="1" thickBot="1">
      <c r="F59" s="399" t="s">
        <v>8</v>
      </c>
      <c r="G59" s="400"/>
      <c r="H59" s="400"/>
      <c r="I59" s="400"/>
      <c r="J59" s="400"/>
      <c r="K59" s="401"/>
      <c r="L59" s="192" t="s">
        <v>18</v>
      </c>
      <c r="M59" s="150" t="s">
        <v>22</v>
      </c>
      <c r="N59" s="191" t="s">
        <v>0</v>
      </c>
      <c r="O59" s="150" t="s">
        <v>4</v>
      </c>
    </row>
    <row r="60" spans="1:15" ht="15" customHeight="1">
      <c r="A60" s="124" t="s">
        <v>121</v>
      </c>
      <c r="B60" s="18"/>
      <c r="C60" s="18"/>
      <c r="D60" s="18"/>
      <c r="E60" s="129"/>
      <c r="F60" s="209">
        <f aca="true" t="shared" si="5" ref="F60:K60">SUM(F61:F73)</f>
        <v>0</v>
      </c>
      <c r="G60" s="209">
        <f t="shared" si="5"/>
        <v>0</v>
      </c>
      <c r="H60" s="209">
        <f t="shared" si="5"/>
        <v>0</v>
      </c>
      <c r="I60" s="209">
        <f t="shared" si="5"/>
        <v>0</v>
      </c>
      <c r="J60" s="209">
        <f t="shared" si="5"/>
        <v>0</v>
      </c>
      <c r="K60" s="209">
        <f t="shared" si="5"/>
        <v>0</v>
      </c>
      <c r="L60" s="108"/>
      <c r="M60" s="165"/>
      <c r="N60" s="209">
        <f>SUM(M61:M62)</f>
        <v>0</v>
      </c>
      <c r="O60" s="344">
        <f>SUM(F60*F57,G60*G57,H60*H57,I60*I57,J60*J57,K60*K57)</f>
        <v>0</v>
      </c>
    </row>
    <row r="61" spans="1:15" ht="15" customHeight="1">
      <c r="A61" s="123"/>
      <c r="B61" s="138" t="s">
        <v>122</v>
      </c>
      <c r="C61" s="25" t="s">
        <v>35</v>
      </c>
      <c r="D61" s="81"/>
      <c r="E61" s="130"/>
      <c r="F61" s="380"/>
      <c r="G61" s="131"/>
      <c r="H61" s="77"/>
      <c r="I61" s="77"/>
      <c r="J61" s="77"/>
      <c r="K61" s="168"/>
      <c r="L61" s="171"/>
      <c r="M61" s="351">
        <f>SUM(F61:K61)</f>
        <v>0</v>
      </c>
      <c r="N61" s="120"/>
      <c r="O61" s="155"/>
    </row>
    <row r="62" spans="1:15" ht="15.75" customHeight="1">
      <c r="A62" s="82"/>
      <c r="B62" s="346" t="s">
        <v>123</v>
      </c>
      <c r="C62" s="347" t="s">
        <v>34</v>
      </c>
      <c r="D62" s="348"/>
      <c r="E62" s="349"/>
      <c r="F62" s="213"/>
      <c r="G62" s="230"/>
      <c r="H62" s="213"/>
      <c r="I62" s="213"/>
      <c r="J62" s="213"/>
      <c r="K62" s="350"/>
      <c r="L62" s="173"/>
      <c r="M62" s="352">
        <f>SUM(L63:L68)</f>
        <v>0</v>
      </c>
      <c r="N62" s="120"/>
      <c r="O62" s="155"/>
    </row>
    <row r="63" spans="1:15" ht="15.75" customHeight="1">
      <c r="A63" s="82"/>
      <c r="B63" s="128"/>
      <c r="C63" s="139" t="s">
        <v>124</v>
      </c>
      <c r="D63" s="25" t="s">
        <v>36</v>
      </c>
      <c r="E63" s="130"/>
      <c r="F63" s="77"/>
      <c r="G63" s="131"/>
      <c r="H63" s="77"/>
      <c r="I63" s="77"/>
      <c r="J63" s="77"/>
      <c r="K63" s="77"/>
      <c r="L63" s="231">
        <f aca="true" t="shared" si="6" ref="L63:L68">SUM(F63:K63)</f>
        <v>0</v>
      </c>
      <c r="M63" s="106"/>
      <c r="N63" s="120"/>
      <c r="O63" s="155"/>
    </row>
    <row r="64" spans="1:15" ht="15.75" customHeight="1">
      <c r="A64" s="82"/>
      <c r="B64" s="128"/>
      <c r="C64" s="139" t="s">
        <v>125</v>
      </c>
      <c r="D64" s="25" t="s">
        <v>37</v>
      </c>
      <c r="E64" s="130"/>
      <c r="F64" s="77"/>
      <c r="G64" s="131"/>
      <c r="H64" s="77"/>
      <c r="I64" s="77"/>
      <c r="J64" s="77"/>
      <c r="K64" s="77"/>
      <c r="L64" s="231">
        <f t="shared" si="6"/>
        <v>0</v>
      </c>
      <c r="M64" s="106"/>
      <c r="N64" s="120"/>
      <c r="O64" s="155"/>
    </row>
    <row r="65" spans="1:15" ht="15.75" customHeight="1">
      <c r="A65" s="82"/>
      <c r="B65" s="175"/>
      <c r="C65" s="139" t="s">
        <v>126</v>
      </c>
      <c r="D65" s="25" t="s">
        <v>38</v>
      </c>
      <c r="E65" s="130"/>
      <c r="F65" s="77"/>
      <c r="G65" s="131"/>
      <c r="H65" s="77"/>
      <c r="I65" s="77"/>
      <c r="J65" s="77"/>
      <c r="K65" s="77"/>
      <c r="L65" s="231">
        <f t="shared" si="6"/>
        <v>0</v>
      </c>
      <c r="M65" s="120"/>
      <c r="N65" s="120"/>
      <c r="O65" s="155"/>
    </row>
    <row r="66" spans="1:15" ht="15.75" customHeight="1">
      <c r="A66" s="127"/>
      <c r="B66" s="175"/>
      <c r="C66" s="139" t="s">
        <v>127</v>
      </c>
      <c r="D66" s="25" t="s">
        <v>39</v>
      </c>
      <c r="E66" s="130"/>
      <c r="F66" s="77"/>
      <c r="G66" s="131"/>
      <c r="H66" s="77"/>
      <c r="I66" s="77"/>
      <c r="J66" s="77"/>
      <c r="K66" s="77"/>
      <c r="L66" s="231">
        <f t="shared" si="6"/>
        <v>0</v>
      </c>
      <c r="M66" s="120"/>
      <c r="N66" s="120"/>
      <c r="O66" s="155"/>
    </row>
    <row r="67" spans="1:15" ht="15.75" customHeight="1">
      <c r="A67" s="176"/>
      <c r="B67" s="126"/>
      <c r="C67" s="140" t="s">
        <v>128</v>
      </c>
      <c r="D67" s="132" t="s">
        <v>40</v>
      </c>
      <c r="E67" s="133"/>
      <c r="F67" s="381"/>
      <c r="G67" s="381"/>
      <c r="H67" s="381"/>
      <c r="I67" s="381"/>
      <c r="J67" s="381"/>
      <c r="K67" s="381"/>
      <c r="L67" s="231">
        <f t="shared" si="6"/>
        <v>0</v>
      </c>
      <c r="M67" s="87"/>
      <c r="N67" s="120"/>
      <c r="O67" s="178"/>
    </row>
    <row r="68" spans="1:15" ht="15.75" customHeight="1">
      <c r="A68" s="188"/>
      <c r="B68" s="13"/>
      <c r="C68" s="193" t="s">
        <v>134</v>
      </c>
      <c r="D68" s="195" t="s">
        <v>47</v>
      </c>
      <c r="E68" s="194"/>
      <c r="F68" s="382"/>
      <c r="G68" s="382"/>
      <c r="H68" s="382"/>
      <c r="I68" s="382"/>
      <c r="J68" s="382"/>
      <c r="K68" s="382"/>
      <c r="L68" s="231">
        <f t="shared" si="6"/>
        <v>0</v>
      </c>
      <c r="M68" s="13"/>
      <c r="N68" s="13"/>
      <c r="O68" s="155"/>
    </row>
    <row r="69" spans="1:15" ht="15.75" customHeight="1">
      <c r="A69" s="177"/>
      <c r="B69" s="366" t="s">
        <v>130</v>
      </c>
      <c r="C69" s="367" t="s">
        <v>46</v>
      </c>
      <c r="D69" s="367"/>
      <c r="E69" s="368"/>
      <c r="F69" s="214"/>
      <c r="G69" s="214"/>
      <c r="H69" s="214"/>
      <c r="I69" s="214"/>
      <c r="J69" s="214"/>
      <c r="K69" s="214"/>
      <c r="L69" s="145"/>
      <c r="M69" s="214">
        <f>SUM(L70:L73)</f>
        <v>0</v>
      </c>
      <c r="N69" s="134"/>
      <c r="O69" s="155"/>
    </row>
    <row r="70" spans="1:15" ht="15.75" customHeight="1">
      <c r="A70" s="142"/>
      <c r="B70" s="143"/>
      <c r="C70" s="139" t="s">
        <v>129</v>
      </c>
      <c r="D70" s="174" t="s">
        <v>41</v>
      </c>
      <c r="E70" s="144"/>
      <c r="F70" s="383"/>
      <c r="G70" s="384"/>
      <c r="H70" s="385"/>
      <c r="I70" s="385"/>
      <c r="J70" s="385"/>
      <c r="K70" s="385"/>
      <c r="L70" s="363">
        <f>SUM(F70:K70)</f>
        <v>0</v>
      </c>
      <c r="M70" s="146"/>
      <c r="N70" s="135">
        <f>IF(SUM(M49:M50)&gt;0,SUM(M49:M50),"")</f>
      </c>
      <c r="O70" s="155"/>
    </row>
    <row r="71" spans="1:15" ht="15.75" customHeight="1">
      <c r="A71" s="179"/>
      <c r="B71" s="126"/>
      <c r="C71" s="139" t="s">
        <v>131</v>
      </c>
      <c r="D71" s="25" t="s">
        <v>42</v>
      </c>
      <c r="E71" s="144"/>
      <c r="F71" s="386"/>
      <c r="G71" s="387"/>
      <c r="H71" s="386"/>
      <c r="I71" s="386"/>
      <c r="J71" s="386"/>
      <c r="K71" s="386"/>
      <c r="L71" s="363">
        <f>SUM(F71:K71)</f>
        <v>0</v>
      </c>
      <c r="M71" s="135"/>
      <c r="N71" s="134"/>
      <c r="O71" s="155"/>
    </row>
    <row r="72" spans="1:15" ht="15.75" customHeight="1">
      <c r="A72" s="176"/>
      <c r="B72" s="175"/>
      <c r="C72" s="140" t="s">
        <v>132</v>
      </c>
      <c r="D72" s="132" t="s">
        <v>43</v>
      </c>
      <c r="E72" s="133"/>
      <c r="F72" s="77"/>
      <c r="G72" s="77"/>
      <c r="H72" s="77"/>
      <c r="I72" s="77"/>
      <c r="J72" s="77"/>
      <c r="K72" s="77"/>
      <c r="L72" s="363">
        <f>SUM(F72:K72)</f>
        <v>0</v>
      </c>
      <c r="M72" s="134"/>
      <c r="N72" s="134"/>
      <c r="O72" s="155"/>
    </row>
    <row r="73" spans="1:15" ht="15.75" customHeight="1" thickBot="1">
      <c r="A73" s="189"/>
      <c r="B73" s="149"/>
      <c r="C73" s="197" t="s">
        <v>133</v>
      </c>
      <c r="D73" s="198" t="s">
        <v>47</v>
      </c>
      <c r="E73" s="199"/>
      <c r="F73" s="388"/>
      <c r="G73" s="388"/>
      <c r="H73" s="388"/>
      <c r="I73" s="388"/>
      <c r="J73" s="388"/>
      <c r="K73" s="388"/>
      <c r="L73" s="363">
        <f>SUM(F73:K73)</f>
        <v>0</v>
      </c>
      <c r="M73" s="149"/>
      <c r="N73" s="149"/>
      <c r="O73" s="156"/>
    </row>
    <row r="74" ht="15.75" customHeight="1" thickBot="1"/>
    <row r="75" spans="1:15" ht="15.75" customHeight="1">
      <c r="A75" s="180" t="s">
        <v>174</v>
      </c>
      <c r="B75" s="18"/>
      <c r="C75" s="18"/>
      <c r="D75" s="18"/>
      <c r="E75" s="182"/>
      <c r="F75" s="210">
        <f aca="true" t="shared" si="7" ref="F75:K75">SUM(F76:F84)</f>
        <v>0</v>
      </c>
      <c r="G75" s="210">
        <f t="shared" si="7"/>
        <v>0</v>
      </c>
      <c r="H75" s="210">
        <f t="shared" si="7"/>
        <v>0</v>
      </c>
      <c r="I75" s="210">
        <f t="shared" si="7"/>
        <v>0</v>
      </c>
      <c r="J75" s="210">
        <f t="shared" si="7"/>
        <v>0</v>
      </c>
      <c r="K75" s="210">
        <f t="shared" si="7"/>
        <v>0</v>
      </c>
      <c r="L75" s="23"/>
      <c r="M75" s="190"/>
      <c r="N75" s="209">
        <f>SUM(M76)</f>
        <v>0</v>
      </c>
      <c r="O75" s="344">
        <f>SUM(F75*F57,G75*G57,H75*H57,I75*I57,J75*J57,K75*K57)</f>
        <v>0</v>
      </c>
    </row>
    <row r="76" spans="1:15" ht="15.75" customHeight="1">
      <c r="A76" s="24"/>
      <c r="B76" s="346" t="s">
        <v>135</v>
      </c>
      <c r="C76" s="347" t="s">
        <v>35</v>
      </c>
      <c r="D76" s="347"/>
      <c r="E76" s="353"/>
      <c r="F76" s="354"/>
      <c r="G76" s="355"/>
      <c r="H76" s="355"/>
      <c r="I76" s="355"/>
      <c r="J76" s="355"/>
      <c r="K76" s="355"/>
      <c r="L76" s="335"/>
      <c r="M76" s="362">
        <f>SUM(L77:L78)</f>
        <v>0</v>
      </c>
      <c r="N76" s="120"/>
      <c r="O76" s="155"/>
    </row>
    <row r="77" spans="1:15" ht="15.75" customHeight="1">
      <c r="A77" s="188"/>
      <c r="B77" s="13"/>
      <c r="C77" s="193" t="s">
        <v>136</v>
      </c>
      <c r="D77" s="218" t="s">
        <v>54</v>
      </c>
      <c r="E77" s="194"/>
      <c r="F77" s="196"/>
      <c r="G77" s="196"/>
      <c r="H77" s="196"/>
      <c r="I77" s="196"/>
      <c r="J77" s="196"/>
      <c r="K77" s="196"/>
      <c r="L77" s="334">
        <f>SUM(F77:K77)</f>
        <v>0</v>
      </c>
      <c r="M77" s="13"/>
      <c r="N77" s="13"/>
      <c r="O77" s="155"/>
    </row>
    <row r="78" spans="1:15" ht="15.75" customHeight="1">
      <c r="A78" s="188"/>
      <c r="B78" s="13"/>
      <c r="C78" s="193" t="s">
        <v>137</v>
      </c>
      <c r="D78" s="141" t="s">
        <v>67</v>
      </c>
      <c r="E78" s="194"/>
      <c r="F78" s="196"/>
      <c r="G78" s="196"/>
      <c r="H78" s="196"/>
      <c r="I78" s="196"/>
      <c r="J78" s="196"/>
      <c r="K78" s="196"/>
      <c r="L78" s="334">
        <f>SUM(F78:K78)</f>
        <v>0</v>
      </c>
      <c r="M78" s="13"/>
      <c r="N78" s="13"/>
      <c r="O78" s="155"/>
    </row>
    <row r="79" spans="1:15" ht="15.75" customHeight="1">
      <c r="A79" s="24"/>
      <c r="B79" s="356" t="s">
        <v>138</v>
      </c>
      <c r="C79" s="347" t="s">
        <v>34</v>
      </c>
      <c r="D79" s="347"/>
      <c r="E79" s="353"/>
      <c r="F79" s="354"/>
      <c r="G79" s="355"/>
      <c r="H79" s="355"/>
      <c r="I79" s="355"/>
      <c r="J79" s="355"/>
      <c r="K79" s="355"/>
      <c r="L79" s="184"/>
      <c r="M79" s="345">
        <f>SUM(L80:L81)</f>
        <v>0</v>
      </c>
      <c r="N79" s="13"/>
      <c r="O79" s="155"/>
    </row>
    <row r="80" spans="1:15" ht="15.75" customHeight="1">
      <c r="A80" s="186"/>
      <c r="B80" s="126"/>
      <c r="C80" s="139" t="s">
        <v>139</v>
      </c>
      <c r="D80" s="25" t="s">
        <v>45</v>
      </c>
      <c r="E80" s="183"/>
      <c r="F80" s="389"/>
      <c r="G80" s="381"/>
      <c r="H80" s="381"/>
      <c r="I80" s="381"/>
      <c r="J80" s="381"/>
      <c r="K80" s="381"/>
      <c r="L80" s="185">
        <f>SUM(F80:K80)</f>
        <v>0</v>
      </c>
      <c r="M80" s="87"/>
      <c r="N80" s="120"/>
      <c r="O80" s="155"/>
    </row>
    <row r="81" spans="1:15" ht="15.75" customHeight="1">
      <c r="A81" s="188"/>
      <c r="B81" s="239"/>
      <c r="C81" s="193" t="s">
        <v>140</v>
      </c>
      <c r="D81" s="141" t="s">
        <v>67</v>
      </c>
      <c r="E81" s="194"/>
      <c r="F81" s="382"/>
      <c r="G81" s="382"/>
      <c r="H81" s="382"/>
      <c r="I81" s="382"/>
      <c r="J81" s="382"/>
      <c r="K81" s="382"/>
      <c r="L81" s="185">
        <f>SUM(F81:K81)</f>
        <v>0</v>
      </c>
      <c r="M81" s="13"/>
      <c r="N81" s="13"/>
      <c r="O81" s="155"/>
    </row>
    <row r="82" spans="1:15" ht="15.75" customHeight="1">
      <c r="A82" s="24"/>
      <c r="B82" s="357" t="s">
        <v>141</v>
      </c>
      <c r="C82" s="358" t="s">
        <v>46</v>
      </c>
      <c r="D82" s="358"/>
      <c r="E82" s="359"/>
      <c r="F82" s="360"/>
      <c r="G82" s="361"/>
      <c r="H82" s="361"/>
      <c r="I82" s="361"/>
      <c r="J82" s="361"/>
      <c r="K82" s="361"/>
      <c r="L82" s="125"/>
      <c r="M82" s="345">
        <f>SUM(L83:L84)</f>
        <v>0</v>
      </c>
      <c r="N82" s="120"/>
      <c r="O82" s="155"/>
    </row>
    <row r="83" spans="1:15" ht="15.75" customHeight="1">
      <c r="A83" s="240"/>
      <c r="B83" s="241"/>
      <c r="C83" s="139" t="s">
        <v>142</v>
      </c>
      <c r="D83" s="243" t="s">
        <v>45</v>
      </c>
      <c r="E83" s="144"/>
      <c r="F83" s="389"/>
      <c r="G83" s="381"/>
      <c r="H83" s="381"/>
      <c r="I83" s="381"/>
      <c r="J83" s="381"/>
      <c r="K83" s="381"/>
      <c r="L83" s="185">
        <f>SUM(F83:K83)</f>
        <v>0</v>
      </c>
      <c r="M83" s="242"/>
      <c r="N83" s="120"/>
      <c r="O83" s="155"/>
    </row>
    <row r="84" spans="1:15" ht="15.75" customHeight="1" thickBot="1">
      <c r="A84" s="189"/>
      <c r="B84" s="149"/>
      <c r="C84" s="244" t="s">
        <v>143</v>
      </c>
      <c r="D84" s="245" t="s">
        <v>67</v>
      </c>
      <c r="E84" s="199"/>
      <c r="F84" s="388"/>
      <c r="G84" s="388"/>
      <c r="H84" s="388"/>
      <c r="I84" s="388"/>
      <c r="J84" s="388"/>
      <c r="K84" s="388"/>
      <c r="L84" s="185">
        <f>SUM(F84:K84)</f>
        <v>0</v>
      </c>
      <c r="M84" s="149"/>
      <c r="N84" s="149"/>
      <c r="O84" s="156"/>
    </row>
    <row r="85" ht="15.75" customHeight="1" thickBot="1"/>
    <row r="86" spans="1:15" ht="15.75" customHeight="1">
      <c r="A86" s="201" t="s">
        <v>144</v>
      </c>
      <c r="B86" s="18"/>
      <c r="C86" s="18"/>
      <c r="D86" s="18"/>
      <c r="E86" s="203"/>
      <c r="F86" s="210">
        <f aca="true" t="shared" si="8" ref="F86:K86">SUM(F87:F91)</f>
        <v>0</v>
      </c>
      <c r="G86" s="210">
        <f t="shared" si="8"/>
        <v>0</v>
      </c>
      <c r="H86" s="210">
        <f t="shared" si="8"/>
        <v>0</v>
      </c>
      <c r="I86" s="210">
        <f t="shared" si="8"/>
        <v>0</v>
      </c>
      <c r="J86" s="210">
        <f t="shared" si="8"/>
        <v>0</v>
      </c>
      <c r="K86" s="210">
        <f t="shared" si="8"/>
        <v>0</v>
      </c>
      <c r="L86" s="23"/>
      <c r="M86" s="211"/>
      <c r="N86" s="209">
        <f>SUM(M87:M91)</f>
        <v>0</v>
      </c>
      <c r="O86" s="344">
        <f>SUM(F86*F57,G86*G57,H86*H57,I86*I57,J86*J57,K86*K57)</f>
        <v>0</v>
      </c>
    </row>
    <row r="87" spans="1:15" ht="15.75" customHeight="1">
      <c r="A87" s="24"/>
      <c r="B87" s="138" t="s">
        <v>145</v>
      </c>
      <c r="C87" s="25" t="s">
        <v>48</v>
      </c>
      <c r="D87" s="15"/>
      <c r="E87" s="204"/>
      <c r="F87" s="389"/>
      <c r="G87" s="381"/>
      <c r="H87" s="381"/>
      <c r="I87" s="381"/>
      <c r="J87" s="381"/>
      <c r="K87" s="381"/>
      <c r="L87" s="26"/>
      <c r="M87" s="364">
        <f>SUM(F87:K87)</f>
        <v>0</v>
      </c>
      <c r="N87" s="212"/>
      <c r="O87" s="236"/>
    </row>
    <row r="88" spans="1:15" ht="15.75" customHeight="1">
      <c r="A88" s="24"/>
      <c r="B88" s="138" t="s">
        <v>146</v>
      </c>
      <c r="C88" s="25" t="s">
        <v>49</v>
      </c>
      <c r="D88" s="15"/>
      <c r="E88" s="204"/>
      <c r="F88" s="389"/>
      <c r="G88" s="381"/>
      <c r="H88" s="381"/>
      <c r="I88" s="381"/>
      <c r="J88" s="381"/>
      <c r="K88" s="381"/>
      <c r="L88" s="26"/>
      <c r="M88" s="362">
        <f>SUM(F88:K88)</f>
        <v>0</v>
      </c>
      <c r="N88" s="217"/>
      <c r="O88" s="178"/>
    </row>
    <row r="89" spans="1:17" ht="15.75" customHeight="1">
      <c r="A89" s="24"/>
      <c r="B89" s="202" t="s">
        <v>147</v>
      </c>
      <c r="C89" s="25" t="s">
        <v>50</v>
      </c>
      <c r="D89" s="16"/>
      <c r="E89" s="204"/>
      <c r="F89" s="389"/>
      <c r="G89" s="381"/>
      <c r="H89" s="381"/>
      <c r="I89" s="381"/>
      <c r="J89" s="381"/>
      <c r="K89" s="381"/>
      <c r="L89" s="26"/>
      <c r="M89" s="362">
        <f>SUM(F89:K89)</f>
        <v>0</v>
      </c>
      <c r="N89" s="13"/>
      <c r="O89" s="155"/>
      <c r="Q89" s="3"/>
    </row>
    <row r="90" spans="1:17" ht="15.75" customHeight="1">
      <c r="A90" s="30"/>
      <c r="B90" s="138" t="s">
        <v>148</v>
      </c>
      <c r="C90" s="25" t="s">
        <v>51</v>
      </c>
      <c r="D90" s="16"/>
      <c r="E90" s="204"/>
      <c r="F90" s="389"/>
      <c r="G90" s="381"/>
      <c r="H90" s="381"/>
      <c r="I90" s="381"/>
      <c r="J90" s="381"/>
      <c r="K90" s="381"/>
      <c r="L90" s="26"/>
      <c r="M90" s="362">
        <f>SUM(F90:K90)</f>
        <v>0</v>
      </c>
      <c r="N90" s="13"/>
      <c r="O90" s="155"/>
      <c r="Q90" s="3"/>
    </row>
    <row r="91" spans="1:17" ht="15.75" customHeight="1" thickBot="1">
      <c r="A91" s="31"/>
      <c r="B91" s="206" t="s">
        <v>149</v>
      </c>
      <c r="C91" s="187" t="s">
        <v>52</v>
      </c>
      <c r="D91" s="17"/>
      <c r="E91" s="205"/>
      <c r="F91" s="390"/>
      <c r="G91" s="391"/>
      <c r="H91" s="391"/>
      <c r="I91" s="391"/>
      <c r="J91" s="391"/>
      <c r="K91" s="391"/>
      <c r="L91" s="28"/>
      <c r="M91" s="364">
        <f>SUM(F91:K91)</f>
        <v>0</v>
      </c>
      <c r="N91" s="119"/>
      <c r="O91" s="156"/>
      <c r="Q91" s="5"/>
    </row>
    <row r="92" spans="14:17" ht="15.75" customHeight="1" thickBot="1">
      <c r="N92" s="13"/>
      <c r="O92" s="13"/>
      <c r="Q92" s="5"/>
    </row>
    <row r="93" spans="1:15" ht="15.75" customHeight="1">
      <c r="A93" s="201" t="s">
        <v>150</v>
      </c>
      <c r="B93" s="18"/>
      <c r="C93" s="18"/>
      <c r="D93" s="18"/>
      <c r="E93" s="203"/>
      <c r="F93" s="210">
        <f aca="true" t="shared" si="9" ref="F93:K93">SUM(F94:F96)</f>
        <v>0</v>
      </c>
      <c r="G93" s="210">
        <f t="shared" si="9"/>
        <v>0</v>
      </c>
      <c r="H93" s="210">
        <f t="shared" si="9"/>
        <v>0</v>
      </c>
      <c r="I93" s="210">
        <f t="shared" si="9"/>
        <v>0</v>
      </c>
      <c r="J93" s="210">
        <f t="shared" si="9"/>
        <v>0</v>
      </c>
      <c r="K93" s="210">
        <f t="shared" si="9"/>
        <v>0</v>
      </c>
      <c r="L93" s="23"/>
      <c r="M93" s="211"/>
      <c r="N93" s="209">
        <f>SUM(M94:M96)</f>
        <v>0</v>
      </c>
      <c r="O93" s="344">
        <f>SUM(F93*F57,G93*G57,H93*H57,I93*I57,J93*J57,K93*K57)</f>
        <v>0</v>
      </c>
    </row>
    <row r="94" spans="1:17" ht="15.75" customHeight="1">
      <c r="A94" s="24"/>
      <c r="B94" s="202" t="s">
        <v>151</v>
      </c>
      <c r="C94" s="25" t="s">
        <v>53</v>
      </c>
      <c r="D94" s="19"/>
      <c r="E94" s="204"/>
      <c r="F94" s="389"/>
      <c r="G94" s="381"/>
      <c r="H94" s="381"/>
      <c r="I94" s="381"/>
      <c r="J94" s="381"/>
      <c r="K94" s="381"/>
      <c r="L94" s="26"/>
      <c r="M94" s="362">
        <f>SUM(F94:K94)</f>
        <v>0</v>
      </c>
      <c r="N94" s="120"/>
      <c r="O94" s="155"/>
      <c r="Q94" s="2"/>
    </row>
    <row r="95" spans="1:15" ht="15.75" customHeight="1">
      <c r="A95" s="24"/>
      <c r="B95" s="202" t="s">
        <v>152</v>
      </c>
      <c r="C95" s="25" t="s">
        <v>54</v>
      </c>
      <c r="D95" s="19"/>
      <c r="E95" s="204"/>
      <c r="F95" s="389"/>
      <c r="G95" s="381"/>
      <c r="H95" s="381"/>
      <c r="I95" s="381"/>
      <c r="J95" s="381"/>
      <c r="K95" s="381"/>
      <c r="L95" s="26"/>
      <c r="M95" s="362">
        <f>SUM(F95:K95)</f>
        <v>0</v>
      </c>
      <c r="N95" s="120"/>
      <c r="O95" s="155"/>
    </row>
    <row r="96" spans="1:17" ht="15.75" customHeight="1" thickBot="1">
      <c r="A96" s="27"/>
      <c r="B96" s="237" t="s">
        <v>153</v>
      </c>
      <c r="C96" s="235" t="s">
        <v>55</v>
      </c>
      <c r="D96" s="20"/>
      <c r="E96" s="257"/>
      <c r="F96" s="390"/>
      <c r="G96" s="391"/>
      <c r="H96" s="391"/>
      <c r="I96" s="391"/>
      <c r="J96" s="391"/>
      <c r="K96" s="391"/>
      <c r="L96" s="28"/>
      <c r="M96" s="362">
        <f>SUM(F96:K96)</f>
        <v>0</v>
      </c>
      <c r="N96" s="121"/>
      <c r="O96" s="156"/>
      <c r="Q96" s="9"/>
    </row>
    <row r="97" ht="15.75" customHeight="1" thickBot="1"/>
    <row r="98" spans="1:17" ht="15.75" customHeight="1">
      <c r="A98" s="260" t="s">
        <v>175</v>
      </c>
      <c r="B98" s="248"/>
      <c r="C98" s="249"/>
      <c r="D98" s="250"/>
      <c r="E98" s="203"/>
      <c r="F98" s="258">
        <f aca="true" t="shared" si="10" ref="F98:K98">SUM(F99:F104)</f>
        <v>0</v>
      </c>
      <c r="G98" s="258">
        <f t="shared" si="10"/>
        <v>0</v>
      </c>
      <c r="H98" s="258">
        <f t="shared" si="10"/>
        <v>0</v>
      </c>
      <c r="I98" s="258">
        <f t="shared" si="10"/>
        <v>0</v>
      </c>
      <c r="J98" s="258">
        <f t="shared" si="10"/>
        <v>0</v>
      </c>
      <c r="K98" s="258">
        <f t="shared" si="10"/>
        <v>0</v>
      </c>
      <c r="L98" s="251"/>
      <c r="M98" s="252">
        <f>IF(SUM(F98:K98)&gt;0,SUM(F98:K98),"")</f>
      </c>
      <c r="N98" s="375">
        <f>SUM(M99:M104)</f>
        <v>0</v>
      </c>
      <c r="O98" s="344">
        <f>SUM(F98*F57,G98*G57,H98*H57,I98*I57,J98*J57,K98*K57)</f>
        <v>0</v>
      </c>
      <c r="Q98" s="6"/>
    </row>
    <row r="99" spans="1:17" ht="15.75" customHeight="1">
      <c r="A99" s="259"/>
      <c r="B99" s="238" t="s">
        <v>154</v>
      </c>
      <c r="C99" s="25" t="s">
        <v>68</v>
      </c>
      <c r="D99" s="19"/>
      <c r="E99" s="204"/>
      <c r="F99" s="389"/>
      <c r="G99" s="381"/>
      <c r="H99" s="381"/>
      <c r="I99" s="381"/>
      <c r="J99" s="381"/>
      <c r="K99" s="381"/>
      <c r="L99" s="184"/>
      <c r="M99" s="365">
        <f aca="true" t="shared" si="11" ref="M99:M104">SUM(F99:K99)</f>
        <v>0</v>
      </c>
      <c r="N99" s="212"/>
      <c r="O99" s="155"/>
      <c r="Q99" s="4"/>
    </row>
    <row r="100" spans="1:17" ht="15.75" customHeight="1">
      <c r="A100" s="188"/>
      <c r="B100" s="246" t="s">
        <v>155</v>
      </c>
      <c r="C100" s="247" t="s">
        <v>69</v>
      </c>
      <c r="D100" s="220"/>
      <c r="E100" s="194"/>
      <c r="F100" s="382"/>
      <c r="G100" s="382"/>
      <c r="H100" s="382"/>
      <c r="I100" s="382"/>
      <c r="J100" s="382"/>
      <c r="K100" s="382"/>
      <c r="L100" s="13"/>
      <c r="M100" s="365">
        <f t="shared" si="11"/>
        <v>0</v>
      </c>
      <c r="N100" s="13"/>
      <c r="O100" s="155"/>
      <c r="Q100" s="6"/>
    </row>
    <row r="101" spans="1:15" ht="15.75" customHeight="1">
      <c r="A101" s="188"/>
      <c r="B101" s="246" t="s">
        <v>156</v>
      </c>
      <c r="C101" s="247" t="s">
        <v>70</v>
      </c>
      <c r="D101" s="220"/>
      <c r="E101" s="194"/>
      <c r="F101" s="382"/>
      <c r="G101" s="382"/>
      <c r="H101" s="382"/>
      <c r="I101" s="382"/>
      <c r="J101" s="382"/>
      <c r="K101" s="382"/>
      <c r="L101" s="13"/>
      <c r="M101" s="365">
        <f t="shared" si="11"/>
        <v>0</v>
      </c>
      <c r="N101" s="13"/>
      <c r="O101" s="155"/>
    </row>
    <row r="102" spans="1:15" ht="15.75" customHeight="1">
      <c r="A102" s="188"/>
      <c r="B102" s="246" t="s">
        <v>157</v>
      </c>
      <c r="C102" s="247" t="s">
        <v>71</v>
      </c>
      <c r="D102" s="220"/>
      <c r="E102" s="194"/>
      <c r="F102" s="382"/>
      <c r="G102" s="382"/>
      <c r="H102" s="382"/>
      <c r="I102" s="382"/>
      <c r="J102" s="382"/>
      <c r="K102" s="382"/>
      <c r="L102" s="13"/>
      <c r="M102" s="365">
        <f t="shared" si="11"/>
        <v>0</v>
      </c>
      <c r="N102" s="13"/>
      <c r="O102" s="155"/>
    </row>
    <row r="103" spans="1:17" ht="15.75" customHeight="1">
      <c r="A103" s="188"/>
      <c r="B103" s="246" t="s">
        <v>158</v>
      </c>
      <c r="C103" s="247" t="s">
        <v>72</v>
      </c>
      <c r="D103" s="220"/>
      <c r="E103" s="194"/>
      <c r="F103" s="382"/>
      <c r="G103" s="382"/>
      <c r="H103" s="382"/>
      <c r="I103" s="382"/>
      <c r="J103" s="382"/>
      <c r="K103" s="382"/>
      <c r="L103" s="13"/>
      <c r="M103" s="365">
        <f t="shared" si="11"/>
        <v>0</v>
      </c>
      <c r="N103" s="13"/>
      <c r="O103" s="155"/>
      <c r="Q103" s="13"/>
    </row>
    <row r="104" spans="1:18" ht="15.75" customHeight="1" thickBot="1">
      <c r="A104" s="189"/>
      <c r="B104" s="253" t="s">
        <v>159</v>
      </c>
      <c r="C104" s="254" t="s">
        <v>73</v>
      </c>
      <c r="D104" s="149"/>
      <c r="E104" s="255"/>
      <c r="F104" s="392"/>
      <c r="G104" s="392"/>
      <c r="H104" s="392"/>
      <c r="I104" s="392"/>
      <c r="J104" s="392"/>
      <c r="K104" s="392"/>
      <c r="L104" s="149"/>
      <c r="M104" s="365">
        <f t="shared" si="11"/>
        <v>0</v>
      </c>
      <c r="N104" s="149"/>
      <c r="O104" s="156"/>
      <c r="Q104" s="13"/>
      <c r="R104" s="13"/>
    </row>
    <row r="105" ht="15" customHeight="1">
      <c r="A105" s="200">
        <v>40250</v>
      </c>
    </row>
    <row r="106" spans="1:15" ht="15.75" customHeight="1">
      <c r="A106" s="21" t="s">
        <v>7</v>
      </c>
      <c r="B106" s="22"/>
      <c r="C106" s="14"/>
      <c r="D106" s="14"/>
      <c r="E106" s="22"/>
      <c r="F106" s="33"/>
      <c r="G106" s="33"/>
      <c r="H106" s="33"/>
      <c r="I106" s="33"/>
      <c r="J106" s="33"/>
      <c r="K106" s="33"/>
      <c r="L106" s="32"/>
      <c r="N106" s="265" t="s">
        <v>15</v>
      </c>
      <c r="O106" s="13"/>
    </row>
    <row r="108" spans="1:15" ht="16.5" customHeight="1">
      <c r="A108" s="271" t="s">
        <v>13</v>
      </c>
      <c r="B108" s="272"/>
      <c r="C108" s="272"/>
      <c r="D108" s="272"/>
      <c r="E108" s="272"/>
      <c r="F108" s="273"/>
      <c r="G108" s="273"/>
      <c r="H108" s="273"/>
      <c r="I108" s="273"/>
      <c r="J108" s="273"/>
      <c r="K108" s="273"/>
      <c r="L108" s="273"/>
      <c r="M108" s="273"/>
      <c r="N108" s="273"/>
      <c r="O108" s="270"/>
    </row>
    <row r="109" spans="1:15" ht="16.5" customHeight="1">
      <c r="A109" s="271" t="s">
        <v>24</v>
      </c>
      <c r="B109" s="272"/>
      <c r="C109" s="272"/>
      <c r="D109" s="272"/>
      <c r="E109" s="272"/>
      <c r="F109" s="273"/>
      <c r="G109" s="273"/>
      <c r="H109" s="273"/>
      <c r="I109" s="273"/>
      <c r="J109" s="273"/>
      <c r="K109" s="273"/>
      <c r="L109" s="273"/>
      <c r="M109" s="273"/>
      <c r="N109" s="273"/>
      <c r="O109" s="270"/>
    </row>
    <row r="110" spans="1:15" ht="15.75" customHeight="1" thickBot="1">
      <c r="A110" s="270"/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</row>
    <row r="111" spans="1:15" ht="15.75" customHeight="1" thickBot="1">
      <c r="A111" s="274" t="s">
        <v>6</v>
      </c>
      <c r="B111" s="275"/>
      <c r="C111" s="275"/>
      <c r="D111" s="275"/>
      <c r="E111" s="275"/>
      <c r="F111" s="276" t="s">
        <v>9</v>
      </c>
      <c r="G111" s="277"/>
      <c r="H111" s="277"/>
      <c r="I111" s="277"/>
      <c r="J111" s="277"/>
      <c r="K111" s="278"/>
      <c r="L111" s="279"/>
      <c r="M111" s="280"/>
      <c r="N111" s="279"/>
      <c r="O111" s="270"/>
    </row>
    <row r="112" spans="1:15" ht="15.75" customHeight="1">
      <c r="A112" s="275"/>
      <c r="B112" s="275"/>
      <c r="C112" s="275"/>
      <c r="D112" s="275"/>
      <c r="E112" s="281" t="s">
        <v>10</v>
      </c>
      <c r="F112" s="45" t="s">
        <v>25</v>
      </c>
      <c r="G112" s="46" t="s">
        <v>182</v>
      </c>
      <c r="H112" s="46" t="s">
        <v>184</v>
      </c>
      <c r="I112" s="46" t="s">
        <v>1</v>
      </c>
      <c r="J112" s="46" t="s">
        <v>186</v>
      </c>
      <c r="K112" s="47" t="s">
        <v>44</v>
      </c>
      <c r="L112" s="279"/>
      <c r="M112" s="280"/>
      <c r="N112" s="279"/>
      <c r="O112" s="270"/>
    </row>
    <row r="113" spans="1:15" ht="15.75" customHeight="1">
      <c r="A113" s="275"/>
      <c r="B113" s="275"/>
      <c r="C113" s="275"/>
      <c r="D113" s="275"/>
      <c r="E113" s="281"/>
      <c r="F113" s="48" t="s">
        <v>26</v>
      </c>
      <c r="G113" s="49" t="s">
        <v>183</v>
      </c>
      <c r="H113" s="49" t="s">
        <v>185</v>
      </c>
      <c r="I113" s="49" t="s">
        <v>23</v>
      </c>
      <c r="J113" s="181"/>
      <c r="K113" s="50"/>
      <c r="L113" s="279"/>
      <c r="M113" s="280"/>
      <c r="N113" s="279"/>
      <c r="O113" s="270"/>
    </row>
    <row r="114" spans="1:15" ht="15.75" customHeight="1" thickBot="1">
      <c r="A114" s="282"/>
      <c r="B114" s="275"/>
      <c r="C114" s="275"/>
      <c r="D114" s="275"/>
      <c r="E114" s="281" t="s">
        <v>11</v>
      </c>
      <c r="F114" s="336">
        <f aca="true" t="shared" si="12" ref="F114:K114">SUM(F14)</f>
        <v>0</v>
      </c>
      <c r="G114" s="336">
        <f t="shared" si="12"/>
        <v>0</v>
      </c>
      <c r="H114" s="336">
        <f t="shared" si="12"/>
        <v>0</v>
      </c>
      <c r="I114" s="336">
        <f t="shared" si="12"/>
        <v>0</v>
      </c>
      <c r="J114" s="336">
        <f t="shared" si="12"/>
        <v>0</v>
      </c>
      <c r="K114" s="336">
        <f t="shared" si="12"/>
        <v>0</v>
      </c>
      <c r="L114" s="279"/>
      <c r="M114" s="280"/>
      <c r="N114" s="279"/>
      <c r="O114" s="270"/>
    </row>
    <row r="115" ht="15.75" customHeight="1" thickBot="1"/>
    <row r="116" spans="6:11" ht="15.75" customHeight="1" thickBot="1">
      <c r="F116" s="89" t="s">
        <v>8</v>
      </c>
      <c r="G116" s="90"/>
      <c r="H116" s="91"/>
      <c r="I116" s="91"/>
      <c r="J116" s="91"/>
      <c r="K116" s="92"/>
    </row>
    <row r="117" spans="1:15" ht="15.75" customHeight="1">
      <c r="A117" s="261" t="s">
        <v>160</v>
      </c>
      <c r="B117" s="262"/>
      <c r="C117" s="262"/>
      <c r="D117" s="262"/>
      <c r="E117" s="262"/>
      <c r="F117" s="264">
        <f aca="true" t="shared" si="13" ref="F117:K117">SUM(F118:F124)</f>
        <v>0</v>
      </c>
      <c r="G117" s="264">
        <f t="shared" si="13"/>
        <v>0</v>
      </c>
      <c r="H117" s="264">
        <f t="shared" si="13"/>
        <v>0</v>
      </c>
      <c r="I117" s="264">
        <f t="shared" si="13"/>
        <v>0</v>
      </c>
      <c r="J117" s="264">
        <f t="shared" si="13"/>
        <v>0</v>
      </c>
      <c r="K117" s="264">
        <f t="shared" si="13"/>
        <v>0</v>
      </c>
      <c r="L117" s="269"/>
      <c r="M117" s="263"/>
      <c r="N117" s="264">
        <f>SUM(M118:M124)</f>
        <v>0</v>
      </c>
      <c r="O117" s="344">
        <f>SUM(F117*F114,G117*G114,H117*H114,I117*I114,J117*J114,K117*K114)</f>
        <v>0</v>
      </c>
    </row>
    <row r="118" spans="1:15" ht="15.75" customHeight="1">
      <c r="A118" s="188"/>
      <c r="B118" s="246" t="s">
        <v>161</v>
      </c>
      <c r="C118" s="247" t="s">
        <v>74</v>
      </c>
      <c r="D118" s="220"/>
      <c r="E118" s="220"/>
      <c r="F118" s="196"/>
      <c r="G118" s="196"/>
      <c r="H118" s="196"/>
      <c r="I118" s="196"/>
      <c r="J118" s="196"/>
      <c r="K118" s="267"/>
      <c r="L118" s="223"/>
      <c r="M118" s="268">
        <f>SUM(F118:K118)</f>
        <v>0</v>
      </c>
      <c r="N118" s="13"/>
      <c r="O118" s="155"/>
    </row>
    <row r="119" spans="1:15" ht="15.75" customHeight="1">
      <c r="A119" s="188"/>
      <c r="B119" s="266" t="s">
        <v>162</v>
      </c>
      <c r="C119" s="247" t="s">
        <v>95</v>
      </c>
      <c r="D119" s="220"/>
      <c r="E119" s="220"/>
      <c r="F119" s="196"/>
      <c r="G119" s="196"/>
      <c r="H119" s="196"/>
      <c r="I119" s="196"/>
      <c r="J119" s="196"/>
      <c r="K119" s="196"/>
      <c r="L119" s="13"/>
      <c r="M119" s="215">
        <f>SUM(F119:K119)</f>
        <v>0</v>
      </c>
      <c r="N119" s="13"/>
      <c r="O119" s="155"/>
    </row>
    <row r="120" spans="1:15" ht="15.75" customHeight="1" thickBot="1">
      <c r="A120" s="189"/>
      <c r="B120" s="253" t="s">
        <v>163</v>
      </c>
      <c r="C120" s="254" t="s">
        <v>187</v>
      </c>
      <c r="D120" s="149"/>
      <c r="E120" s="149"/>
      <c r="F120" s="256"/>
      <c r="G120" s="256"/>
      <c r="H120" s="256"/>
      <c r="I120" s="256"/>
      <c r="J120" s="256"/>
      <c r="K120" s="256"/>
      <c r="L120" s="149"/>
      <c r="M120" s="215">
        <f>SUM(F120:K120)</f>
        <v>0</v>
      </c>
      <c r="N120" s="149"/>
      <c r="O120" s="156"/>
    </row>
    <row r="121" ht="15.75" customHeight="1" thickBot="1"/>
    <row r="122" spans="1:15" ht="15.75" customHeight="1">
      <c r="A122" s="373" t="s">
        <v>164</v>
      </c>
      <c r="B122" s="370"/>
      <c r="C122" s="370"/>
      <c r="D122" s="370"/>
      <c r="E122" s="374"/>
      <c r="F122" s="264">
        <f aca="true" t="shared" si="14" ref="F122:K122">SUM(F123:F124)</f>
        <v>0</v>
      </c>
      <c r="G122" s="264">
        <f t="shared" si="14"/>
        <v>0</v>
      </c>
      <c r="H122" s="264">
        <f t="shared" si="14"/>
        <v>0</v>
      </c>
      <c r="I122" s="264">
        <f t="shared" si="14"/>
        <v>0</v>
      </c>
      <c r="J122" s="264">
        <f t="shared" si="14"/>
        <v>0</v>
      </c>
      <c r="K122" s="264">
        <f t="shared" si="14"/>
        <v>0</v>
      </c>
      <c r="L122" s="370"/>
      <c r="M122" s="374"/>
      <c r="N122" s="264">
        <f>SUM(M123:M124)</f>
        <v>0</v>
      </c>
      <c r="O122" s="344">
        <f>SUM(F122*F114,G122*G114,H122*H114,I122*I114,J122*J114,K122*K114)</f>
        <v>0</v>
      </c>
    </row>
    <row r="123" spans="1:15" ht="15.75" customHeight="1">
      <c r="A123" s="372" t="s">
        <v>97</v>
      </c>
      <c r="B123" s="284" t="s">
        <v>165</v>
      </c>
      <c r="C123" s="285" t="s">
        <v>188</v>
      </c>
      <c r="D123" s="286"/>
      <c r="F123" s="287"/>
      <c r="G123" s="287"/>
      <c r="H123" s="287"/>
      <c r="I123" s="287"/>
      <c r="J123" s="287"/>
      <c r="K123" s="287"/>
      <c r="L123" s="288"/>
      <c r="M123" s="215">
        <f>SUM(F123:K123)</f>
        <v>0</v>
      </c>
      <c r="N123" s="288"/>
      <c r="O123" s="289"/>
    </row>
    <row r="124" spans="1:15" ht="15.75" customHeight="1" thickBot="1">
      <c r="A124" s="290"/>
      <c r="B124" s="291" t="s">
        <v>166</v>
      </c>
      <c r="C124" s="292"/>
      <c r="D124" s="292"/>
      <c r="E124" s="293"/>
      <c r="F124" s="294"/>
      <c r="G124" s="294"/>
      <c r="H124" s="294"/>
      <c r="I124" s="294"/>
      <c r="J124" s="294"/>
      <c r="K124" s="294"/>
      <c r="L124" s="295"/>
      <c r="M124" s="371">
        <f>SUM(F124:K124)</f>
        <v>0</v>
      </c>
      <c r="N124" s="295"/>
      <c r="O124" s="296"/>
    </row>
    <row r="125" spans="1:15" ht="15.75" customHeight="1" thickBot="1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</row>
    <row r="126" spans="1:15" ht="15.75" customHeight="1">
      <c r="A126" s="297" t="s">
        <v>167</v>
      </c>
      <c r="B126" s="298" t="s">
        <v>12</v>
      </c>
      <c r="C126" s="298"/>
      <c r="D126" s="298"/>
      <c r="E126" s="299"/>
      <c r="F126" s="326">
        <f aca="true" t="shared" si="15" ref="F126:K126">SUM(F127:F132)</f>
        <v>0</v>
      </c>
      <c r="G126" s="326">
        <f t="shared" si="15"/>
        <v>0</v>
      </c>
      <c r="H126" s="326">
        <f t="shared" si="15"/>
        <v>0</v>
      </c>
      <c r="I126" s="326">
        <f t="shared" si="15"/>
        <v>0</v>
      </c>
      <c r="J126" s="326">
        <f t="shared" si="15"/>
        <v>0</v>
      </c>
      <c r="K126" s="326">
        <f t="shared" si="15"/>
        <v>0</v>
      </c>
      <c r="L126" s="300"/>
      <c r="M126" s="301"/>
      <c r="N126" s="207">
        <f>SUM(M127:M132)</f>
        <v>0</v>
      </c>
      <c r="O126" s="344">
        <f>SUM(F126*F114,G126*G114,H126*H114,I126*I114,J126*J114,K126*K114)</f>
        <v>0</v>
      </c>
    </row>
    <row r="127" spans="1:15" ht="15.75" customHeight="1">
      <c r="A127" s="283"/>
      <c r="B127" s="302" t="s">
        <v>168</v>
      </c>
      <c r="C127" s="303" t="s">
        <v>77</v>
      </c>
      <c r="D127" s="285"/>
      <c r="E127" s="286"/>
      <c r="F127" s="393"/>
      <c r="G127" s="394"/>
      <c r="H127" s="394"/>
      <c r="I127" s="394"/>
      <c r="J127" s="394"/>
      <c r="K127" s="394"/>
      <c r="L127" s="304"/>
      <c r="M127" s="345">
        <f aca="true" t="shared" si="16" ref="M127:M132">SUM(F127:K127)</f>
        <v>0</v>
      </c>
      <c r="N127" s="305"/>
      <c r="O127" s="289"/>
    </row>
    <row r="128" spans="1:15" ht="15.75" customHeight="1">
      <c r="A128" s="306"/>
      <c r="B128" s="302" t="s">
        <v>169</v>
      </c>
      <c r="C128" s="307" t="s">
        <v>3</v>
      </c>
      <c r="D128" s="308"/>
      <c r="E128" s="309"/>
      <c r="F128" s="393"/>
      <c r="G128" s="394"/>
      <c r="H128" s="394"/>
      <c r="I128" s="394"/>
      <c r="J128" s="394"/>
      <c r="K128" s="394"/>
      <c r="L128" s="304"/>
      <c r="M128" s="345">
        <f t="shared" si="16"/>
        <v>0</v>
      </c>
      <c r="N128" s="305"/>
      <c r="O128" s="289"/>
    </row>
    <row r="129" spans="1:15" ht="15.75" customHeight="1">
      <c r="A129" s="306"/>
      <c r="B129" s="302" t="s">
        <v>170</v>
      </c>
      <c r="C129" s="310" t="s">
        <v>75</v>
      </c>
      <c r="D129" s="311"/>
      <c r="E129" s="312"/>
      <c r="F129" s="393"/>
      <c r="G129" s="394"/>
      <c r="H129" s="394"/>
      <c r="I129" s="394"/>
      <c r="J129" s="394"/>
      <c r="K129" s="394"/>
      <c r="L129" s="304"/>
      <c r="M129" s="345">
        <f t="shared" si="16"/>
        <v>0</v>
      </c>
      <c r="N129" s="305"/>
      <c r="O129" s="289"/>
    </row>
    <row r="130" spans="1:15" ht="15.75" customHeight="1">
      <c r="A130" s="306"/>
      <c r="B130" s="313" t="s">
        <v>171</v>
      </c>
      <c r="C130" s="310" t="s">
        <v>76</v>
      </c>
      <c r="D130" s="311"/>
      <c r="E130" s="312"/>
      <c r="F130" s="393"/>
      <c r="G130" s="394"/>
      <c r="H130" s="394"/>
      <c r="I130" s="394"/>
      <c r="J130" s="394"/>
      <c r="K130" s="394"/>
      <c r="L130" s="304"/>
      <c r="M130" s="345">
        <f t="shared" si="16"/>
        <v>0</v>
      </c>
      <c r="N130" s="305"/>
      <c r="O130" s="289"/>
    </row>
    <row r="131" spans="1:15" ht="15.75" customHeight="1">
      <c r="A131" s="306"/>
      <c r="B131" s="302" t="s">
        <v>172</v>
      </c>
      <c r="C131" s="310"/>
      <c r="D131" s="311"/>
      <c r="E131" s="312"/>
      <c r="F131" s="393"/>
      <c r="G131" s="394"/>
      <c r="H131" s="394"/>
      <c r="I131" s="394"/>
      <c r="J131" s="394"/>
      <c r="K131" s="394"/>
      <c r="L131" s="304"/>
      <c r="M131" s="345">
        <f t="shared" si="16"/>
        <v>0</v>
      </c>
      <c r="N131" s="305"/>
      <c r="O131" s="289"/>
    </row>
    <row r="132" spans="1:15" ht="15.75" customHeight="1" thickBot="1">
      <c r="A132" s="314"/>
      <c r="B132" s="315" t="s">
        <v>173</v>
      </c>
      <c r="C132" s="398"/>
      <c r="D132" s="316"/>
      <c r="E132" s="317"/>
      <c r="F132" s="395"/>
      <c r="G132" s="396"/>
      <c r="H132" s="396"/>
      <c r="I132" s="396"/>
      <c r="J132" s="396"/>
      <c r="K132" s="396"/>
      <c r="L132" s="318"/>
      <c r="M132" s="345">
        <f t="shared" si="16"/>
        <v>0</v>
      </c>
      <c r="N132" s="319"/>
      <c r="O132" s="296"/>
    </row>
    <row r="133" spans="1:15" ht="15.75" customHeight="1" thickBot="1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</row>
    <row r="134" spans="1:15" ht="15.75" customHeight="1" thickBot="1">
      <c r="A134" s="320" t="s">
        <v>21</v>
      </c>
      <c r="B134" s="321"/>
      <c r="C134" s="321"/>
      <c r="D134" s="321"/>
      <c r="E134" s="322"/>
      <c r="F134" s="327">
        <f aca="true" t="shared" si="17" ref="F134:K134">SUM(F17,F24,F30,F37,F60,F75,F86,F93,F98,F117,F126)</f>
        <v>0</v>
      </c>
      <c r="G134" s="327">
        <f t="shared" si="17"/>
        <v>0</v>
      </c>
      <c r="H134" s="327">
        <f t="shared" si="17"/>
        <v>0</v>
      </c>
      <c r="I134" s="327">
        <f t="shared" si="17"/>
        <v>0</v>
      </c>
      <c r="J134" s="327">
        <f t="shared" si="17"/>
        <v>0</v>
      </c>
      <c r="K134" s="327">
        <f t="shared" si="17"/>
        <v>0</v>
      </c>
      <c r="L134" s="323"/>
      <c r="M134" s="324"/>
      <c r="N134" s="325"/>
      <c r="O134" s="369">
        <f>SUM(O17,O24,O30,O37,O60,O75,O86,O93,O98,O117,O122,O126)</f>
        <v>0</v>
      </c>
    </row>
    <row r="135" ht="15.75" customHeight="1"/>
    <row r="136" ht="15.75" customHeight="1"/>
    <row r="137" ht="15.75" customHeight="1"/>
    <row r="138" ht="15.75" customHeight="1"/>
    <row r="139" ht="15.75" customHeight="1"/>
    <row r="140" spans="5:15" ht="15.75" customHeight="1">
      <c r="E140" s="274" t="s">
        <v>6</v>
      </c>
      <c r="F140" s="219"/>
      <c r="G140" s="219"/>
      <c r="H140" s="219"/>
      <c r="I140" s="219"/>
      <c r="J140" s="219"/>
      <c r="K140" s="219"/>
      <c r="L140" s="219"/>
      <c r="M140" s="219"/>
      <c r="N140" s="219"/>
      <c r="O140" s="379">
        <f>SUM(O134)</f>
        <v>0</v>
      </c>
    </row>
    <row r="141" ht="15.75" customHeight="1"/>
    <row r="142" spans="5:15" ht="15.75" customHeight="1">
      <c r="E142" s="328" t="s">
        <v>78</v>
      </c>
      <c r="N142" s="215">
        <v>0</v>
      </c>
      <c r="O142" s="379">
        <f>PRODUCT(N142,O140)</f>
        <v>0</v>
      </c>
    </row>
    <row r="143" ht="15.75" customHeight="1"/>
    <row r="144" spans="5:15" ht="15.75" customHeight="1">
      <c r="E144" s="328" t="s">
        <v>5</v>
      </c>
      <c r="N144" s="219"/>
      <c r="O144" s="13"/>
    </row>
    <row r="145" spans="6:15" ht="15.75" customHeight="1">
      <c r="F145" t="s">
        <v>79</v>
      </c>
      <c r="N145" s="403"/>
      <c r="O145" s="13"/>
    </row>
    <row r="146" spans="6:14" ht="15.75" customHeight="1">
      <c r="F146" t="s">
        <v>80</v>
      </c>
      <c r="N146" s="403"/>
    </row>
    <row r="147" spans="6:14" ht="15.75" customHeight="1">
      <c r="F147" t="s">
        <v>81</v>
      </c>
      <c r="N147" s="403"/>
    </row>
    <row r="148" spans="6:14" ht="15.75" customHeight="1">
      <c r="F148" t="s">
        <v>82</v>
      </c>
      <c r="N148" s="403"/>
    </row>
    <row r="149" spans="6:14" ht="15.75" customHeight="1">
      <c r="F149" t="s">
        <v>83</v>
      </c>
      <c r="N149" s="403"/>
    </row>
    <row r="150" spans="6:15" ht="15.75" customHeight="1">
      <c r="F150" t="s">
        <v>84</v>
      </c>
      <c r="N150" s="403"/>
      <c r="O150" s="13"/>
    </row>
    <row r="151" spans="5:15" ht="15.75" customHeight="1">
      <c r="E151" s="270"/>
      <c r="F151" s="270" t="s">
        <v>85</v>
      </c>
      <c r="G151" s="270"/>
      <c r="H151" s="270"/>
      <c r="I151" s="270"/>
      <c r="J151" s="270"/>
      <c r="K151" s="270"/>
      <c r="L151" s="270"/>
      <c r="M151" s="270"/>
      <c r="N151" s="402"/>
      <c r="O151" s="329"/>
    </row>
    <row r="152" spans="5:15" ht="15.75" customHeight="1">
      <c r="E152" s="332" t="s">
        <v>86</v>
      </c>
      <c r="F152" s="329"/>
      <c r="G152" s="329"/>
      <c r="H152" s="329"/>
      <c r="I152" s="329"/>
      <c r="J152" s="329"/>
      <c r="K152" s="329"/>
      <c r="L152" s="329"/>
      <c r="M152" s="329"/>
      <c r="N152" s="285"/>
      <c r="O152" s="379">
        <f>SUM(N145:N151)</f>
        <v>0</v>
      </c>
    </row>
    <row r="153" spans="5:15" ht="15.75" customHeight="1"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85"/>
    </row>
    <row r="154" spans="5:15" ht="15.75" customHeight="1">
      <c r="E154" s="330" t="s">
        <v>19</v>
      </c>
      <c r="F154" s="329"/>
      <c r="G154" s="329"/>
      <c r="H154" s="329"/>
      <c r="I154" s="329"/>
      <c r="J154" s="329"/>
      <c r="K154" s="329"/>
      <c r="L154" s="329"/>
      <c r="M154" s="329"/>
      <c r="N154" s="333"/>
      <c r="O154" s="379">
        <f>SUM(O140,O142,O152)</f>
        <v>0</v>
      </c>
    </row>
    <row r="155" spans="14:15" ht="15.75" customHeight="1">
      <c r="N155" s="220"/>
      <c r="O155" s="220"/>
    </row>
    <row r="156" spans="5:15" ht="15.75" customHeight="1">
      <c r="E156" s="330" t="s">
        <v>87</v>
      </c>
      <c r="F156" s="270"/>
      <c r="G156" s="270"/>
      <c r="H156" s="270"/>
      <c r="I156" s="270"/>
      <c r="J156" s="270"/>
      <c r="K156" s="270"/>
      <c r="L156" s="270"/>
      <c r="M156" s="270"/>
      <c r="N156" s="224">
        <v>0</v>
      </c>
      <c r="O156" s="379">
        <f>PRODUCT(N156,O154)</f>
        <v>0</v>
      </c>
    </row>
    <row r="157" spans="1:15" ht="15.75" customHeight="1">
      <c r="A157" s="270"/>
      <c r="B157" s="270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85"/>
    </row>
    <row r="158" spans="1:15" ht="15.75" customHeight="1">
      <c r="A158" s="270"/>
      <c r="B158" s="270"/>
      <c r="C158" s="270"/>
      <c r="D158" s="270"/>
      <c r="E158" s="330" t="s">
        <v>20</v>
      </c>
      <c r="F158" s="329"/>
      <c r="G158" s="329"/>
      <c r="H158" s="329"/>
      <c r="I158" s="329"/>
      <c r="J158" s="329"/>
      <c r="K158" s="329"/>
      <c r="L158" s="329"/>
      <c r="M158" s="329"/>
      <c r="N158" s="329"/>
      <c r="O158" s="379">
        <f>SUM(O154,O156)</f>
        <v>0</v>
      </c>
    </row>
    <row r="159" spans="1:15" ht="15.75" customHeight="1">
      <c r="A159" s="270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85"/>
      <c r="O159" s="285"/>
    </row>
    <row r="160" spans="5:15" ht="15.75" customHeight="1">
      <c r="E160" s="328" t="s">
        <v>17</v>
      </c>
      <c r="F160" s="219"/>
      <c r="G160" s="219"/>
      <c r="H160" s="219"/>
      <c r="I160" s="219"/>
      <c r="J160" s="219"/>
      <c r="K160" s="219"/>
      <c r="L160" s="219"/>
      <c r="M160" s="219"/>
      <c r="N160" s="215">
        <v>0</v>
      </c>
      <c r="O160" s="379">
        <f>PRODUCT(N160,O158)</f>
        <v>0</v>
      </c>
    </row>
    <row r="161" ht="15.75" customHeight="1">
      <c r="O161" s="220"/>
    </row>
    <row r="162" spans="5:15" ht="15.75" customHeight="1">
      <c r="E162" s="328" t="s">
        <v>96</v>
      </c>
      <c r="F162" s="219"/>
      <c r="G162" s="219"/>
      <c r="H162" s="219"/>
      <c r="I162" s="219"/>
      <c r="J162" s="219"/>
      <c r="K162" s="219"/>
      <c r="L162" s="219"/>
      <c r="M162" s="219"/>
      <c r="N162" s="219"/>
      <c r="O162" s="379">
        <f>SUM(O158,O160)</f>
        <v>0</v>
      </c>
    </row>
    <row r="165" spans="1:15" ht="15" customHeight="1">
      <c r="A165" s="270"/>
      <c r="B165" s="270"/>
      <c r="C165" s="270"/>
      <c r="D165" s="270"/>
      <c r="E165" s="270" t="s">
        <v>2</v>
      </c>
      <c r="F165" s="329"/>
      <c r="G165" s="329"/>
      <c r="H165" s="329"/>
      <c r="I165" s="329"/>
      <c r="J165" s="329"/>
      <c r="K165" s="329"/>
      <c r="L165" s="329"/>
      <c r="M165" s="329"/>
      <c r="N165" s="287"/>
      <c r="O165" s="270" t="s">
        <v>88</v>
      </c>
    </row>
    <row r="166" spans="1:15" ht="15" customHeight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</row>
    <row r="167" spans="1:15" ht="15" customHeight="1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  <c r="O167" s="270"/>
    </row>
    <row r="168" spans="1:15" ht="15" customHeight="1">
      <c r="A168" s="270"/>
      <c r="B168" s="270"/>
      <c r="C168" s="270"/>
      <c r="D168" s="270"/>
      <c r="E168" s="331" t="s">
        <v>89</v>
      </c>
      <c r="F168" s="329"/>
      <c r="G168" s="329"/>
      <c r="H168" s="329"/>
      <c r="I168" s="329"/>
      <c r="J168" s="331" t="s">
        <v>90</v>
      </c>
      <c r="K168" s="329"/>
      <c r="L168" s="329"/>
      <c r="M168" s="329"/>
      <c r="N168" s="270"/>
      <c r="O168" s="270"/>
    </row>
    <row r="169" spans="1:15" ht="15" customHeight="1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</row>
    <row r="170" spans="1:15" ht="15" customHeight="1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</row>
    <row r="171" spans="1:15" ht="15" customHeight="1">
      <c r="A171" s="200">
        <v>40250</v>
      </c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</row>
    <row r="172" spans="1:15" ht="15" customHeight="1">
      <c r="A172" s="270"/>
      <c r="B172" s="270"/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  <c r="O172" s="270"/>
    </row>
    <row r="173" spans="1:15" ht="15" customHeight="1">
      <c r="A173" s="21" t="s">
        <v>7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65" t="s">
        <v>16</v>
      </c>
      <c r="O173" s="270"/>
    </row>
    <row r="174" spans="1:15" ht="15" customHeight="1">
      <c r="A174" s="270"/>
      <c r="B174" s="270"/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270"/>
    </row>
    <row r="175" spans="1:15" ht="15" customHeight="1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</row>
    <row r="176" spans="1:15" ht="15" customHeight="1">
      <c r="A176" s="270"/>
      <c r="B176" s="270"/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</row>
    <row r="177" spans="1:15" ht="15" customHeight="1">
      <c r="A177" s="270"/>
      <c r="B177" s="270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  <c r="O177" s="270"/>
    </row>
    <row r="178" spans="1:15" ht="15" customHeight="1">
      <c r="A178" s="270"/>
      <c r="B178" s="270"/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  <c r="O178" s="270"/>
    </row>
    <row r="179" spans="1:15" ht="15" customHeight="1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</row>
    <row r="180" spans="1:15" ht="15" customHeight="1">
      <c r="A180" s="270"/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</row>
    <row r="181" spans="1:15" ht="15" customHeight="1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</row>
    <row r="182" spans="1:15" ht="15" customHeight="1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  <c r="O182" s="270"/>
    </row>
    <row r="183" spans="1:15" ht="15" customHeight="1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</row>
    <row r="184" spans="1:15" ht="15" customHeight="1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  <c r="O184" s="270"/>
    </row>
    <row r="185" spans="1:15" ht="15" customHeight="1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</row>
    <row r="186" spans="1:15" ht="15" customHeight="1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</row>
    <row r="187" spans="1:15" ht="15" customHeight="1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</row>
    <row r="188" spans="1:15" ht="15" customHeight="1">
      <c r="A188" s="270"/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  <c r="O188" s="270"/>
    </row>
    <row r="189" spans="1:15" ht="15" customHeight="1">
      <c r="A189" s="270"/>
      <c r="B189" s="270"/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</row>
    <row r="190" spans="1:15" ht="15" customHeight="1">
      <c r="A190" s="270"/>
      <c r="B190" s="270"/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  <c r="O190" s="270"/>
    </row>
    <row r="191" spans="1:15" ht="15" customHeight="1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</row>
    <row r="192" spans="1:15" ht="15" customHeight="1">
      <c r="A192" s="270"/>
      <c r="B192" s="270"/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  <c r="O192" s="270"/>
    </row>
    <row r="193" spans="1:15" ht="15" customHeight="1">
      <c r="A193" s="270"/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</row>
    <row r="194" spans="1:15" ht="15" customHeight="1">
      <c r="A194" s="270"/>
      <c r="B194" s="270"/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  <c r="O194" s="270"/>
    </row>
    <row r="195" spans="1:15" ht="15" customHeight="1">
      <c r="A195" s="270"/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  <c r="O195" s="270"/>
    </row>
    <row r="196" spans="1:15" ht="15" customHeight="1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  <c r="O196" s="270"/>
    </row>
    <row r="197" spans="1:15" ht="15" customHeight="1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  <c r="O197" s="270"/>
    </row>
    <row r="198" spans="1:15" ht="15" customHeight="1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</row>
    <row r="199" spans="1:15" ht="15" customHeight="1">
      <c r="A199" s="270"/>
      <c r="B199" s="270"/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</row>
    <row r="200" spans="1:15" ht="15" customHeight="1">
      <c r="A200" s="270"/>
      <c r="B200" s="270"/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  <c r="O200" s="270"/>
    </row>
  </sheetData>
  <sheetProtection/>
  <mergeCells count="1">
    <mergeCell ref="F59:K59"/>
  </mergeCells>
  <printOptions horizontalCentered="1" verticalCentered="1"/>
  <pageMargins left="0.5" right="0.5" top="0.5" bottom="0.5" header="0" footer="0"/>
  <pageSetup horizontalDpi="300" verticalDpi="300" orientation="landscape" scale="51" r:id="rId1"/>
  <rowBreaks count="2" manualBreakCount="2">
    <brk id="48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2010-03-13T18:01:38Z</cp:lastPrinted>
  <dcterms:created xsi:type="dcterms:W3CDTF">2003-09-18T01:34:18Z</dcterms:created>
  <dcterms:modified xsi:type="dcterms:W3CDTF">2010-06-19T19:13:24Z</dcterms:modified>
  <cp:category/>
  <cp:version/>
  <cp:contentType/>
  <cp:contentStatus/>
</cp:coreProperties>
</file>